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195" windowHeight="107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<sst xmlns="http://schemas.openxmlformats.org/spreadsheetml/2006/main" count="808" uniqueCount="372">
  <si>
    <t>date</t>
  </si>
  <si>
    <t>nbre vivant</t>
  </si>
  <si>
    <t>nbre mort</t>
  </si>
  <si>
    <t>indices de présence (3)</t>
  </si>
  <si>
    <t>heure (1)</t>
  </si>
  <si>
    <t>espèces (2)</t>
  </si>
  <si>
    <t>CENTRE D'ETUDES DE RAMBOUILLET ET DE SA FORET</t>
  </si>
  <si>
    <t>(1) uniquement pour les observations d'individus vivants.</t>
  </si>
  <si>
    <t>(3) empreintes, excréments, nids, terriers…</t>
  </si>
  <si>
    <t>Fiche à retourner à : bruno munilla par e-mail à bru.munilla@orange.fr</t>
  </si>
  <si>
    <t>OBSERVATIONS OU INDICES DE PRESENCE DE MAMMIFERES SUR LE MASSIF DE RAMBOUILLET</t>
  </si>
  <si>
    <t>observateurs</t>
  </si>
  <si>
    <t>les observateurs</t>
  </si>
  <si>
    <t>les initiales</t>
  </si>
  <si>
    <t>format fiche_éd : 23/01/2009</t>
  </si>
  <si>
    <t xml:space="preserve">mise à jour le </t>
  </si>
  <si>
    <t>commentaires / précisions (6)</t>
  </si>
  <si>
    <t xml:space="preserve">(4) si possible, préciser en référence avec des informations figurant sur les cartes IGN 25000ème ; pour la partie domaniale, préciser la division, la parcelle </t>
  </si>
  <si>
    <t>(6) quand elles ont du sens, bien vouloir donner des précisions sur le milieu (forêt, feuillus, conifères, mixte…), la météo (température,vent, pluie, nébulosité…), l'activité de l'animal</t>
  </si>
  <si>
    <t>communes (5)</t>
  </si>
  <si>
    <t>lieux exacts (4)</t>
  </si>
  <si>
    <t>(5) le nom de la commune est demandé dans cette colonne pour faciliter les tris</t>
  </si>
  <si>
    <t>Ecureuil roux</t>
  </si>
  <si>
    <t>Montigny le Bretonneux</t>
  </si>
  <si>
    <t>ED</t>
  </si>
  <si>
    <t>Edouard Dieu</t>
  </si>
  <si>
    <t>AP</t>
  </si>
  <si>
    <t xml:space="preserve"> </t>
  </si>
  <si>
    <t>Alain Pernot</t>
  </si>
  <si>
    <t>Christian Letourneau</t>
  </si>
  <si>
    <t>CL</t>
  </si>
  <si>
    <t>François Vergonjeanne</t>
  </si>
  <si>
    <t>FV</t>
  </si>
  <si>
    <t>Dany Fagot</t>
  </si>
  <si>
    <t>DF</t>
  </si>
  <si>
    <t>SK</t>
  </si>
  <si>
    <t>Steffany Kearsey</t>
  </si>
  <si>
    <t>écrasé</t>
  </si>
  <si>
    <t>Blaireau</t>
  </si>
  <si>
    <t>(2) espèces recherchées : Ecureuil roux, Mustélidés (Belette, Hermine, Putois, Martre, Fouine, Blaireau), Wallaby de Bennett, Ragondin, Cerf</t>
  </si>
  <si>
    <t>Bullion</t>
  </si>
  <si>
    <t>écrasé sur la route</t>
  </si>
  <si>
    <t>JCS</t>
  </si>
  <si>
    <t>blaireautière</t>
  </si>
  <si>
    <t>une dizaine de gueules dont 2/3actives</t>
  </si>
  <si>
    <t>LM</t>
  </si>
  <si>
    <t>Les Essarts le Roi</t>
  </si>
  <si>
    <t>Louis Manche</t>
  </si>
  <si>
    <t>Jean Claude Sulpice</t>
  </si>
  <si>
    <t>prés du HPR</t>
  </si>
  <si>
    <t>16h30</t>
  </si>
  <si>
    <t>Grand Etang, extrémité ouest de la digue</t>
  </si>
  <si>
    <t>St-Rémy-l'Honoré</t>
  </si>
  <si>
    <t>dans un Chêne, ciel dégagé, soleil</t>
  </si>
  <si>
    <t>13h00</t>
  </si>
  <si>
    <t>forêt départementale de Port Royal, p49</t>
  </si>
  <si>
    <t>Mittainville</t>
  </si>
  <si>
    <t>sortie de Mittainville</t>
  </si>
  <si>
    <t>11h15</t>
  </si>
  <si>
    <t>étang de Guiperreux</t>
  </si>
  <si>
    <t>Hermeray</t>
  </si>
  <si>
    <t>8h45</t>
  </si>
  <si>
    <t>La Muette</t>
  </si>
  <si>
    <t>Elancourt</t>
  </si>
  <si>
    <t>le Matz</t>
  </si>
  <si>
    <t>Les Bréviaires</t>
  </si>
  <si>
    <t>10h35</t>
  </si>
  <si>
    <t>la Rigole Plate</t>
  </si>
  <si>
    <t>Vieille-Eglise-en-Yvelines</t>
  </si>
  <si>
    <t>haie arborée, froid intense</t>
  </si>
  <si>
    <t>Putois</t>
  </si>
  <si>
    <t>bois de Serqueuse VI-25</t>
  </si>
  <si>
    <t>11h40</t>
  </si>
  <si>
    <t>D936, niveau étang Rompu</t>
  </si>
  <si>
    <t>St-Léger-en-Yvelines</t>
  </si>
  <si>
    <t>néb1/8, 4°C, feuillus</t>
  </si>
  <si>
    <t>9h30</t>
  </si>
  <si>
    <t>Martre</t>
  </si>
  <si>
    <t>D936, intersection route Poigny vers les Bréviaires</t>
  </si>
  <si>
    <t>Poigny-la-Forêt</t>
  </si>
  <si>
    <t>neb0/8, 0°C, feuillus d'1 côté et conifères de l'autre</t>
  </si>
  <si>
    <t>15h30</t>
  </si>
  <si>
    <t xml:space="preserve">station d'épuration </t>
  </si>
  <si>
    <t>Maurepas</t>
  </si>
  <si>
    <t>Raymond Le Blay</t>
  </si>
  <si>
    <t>RLB</t>
  </si>
  <si>
    <t>15h</t>
  </si>
  <si>
    <t>Etang de Pourras</t>
  </si>
  <si>
    <t>couchés dans la neige, 2x2, temps couvert clair, -4°C</t>
  </si>
  <si>
    <t>JCV</t>
  </si>
  <si>
    <t>9h54</t>
  </si>
  <si>
    <t>D936, intersection route Poigny vers les Bréviaires, Les Fléaux</t>
  </si>
  <si>
    <t>D27, carrefour de Maubuisson</t>
  </si>
  <si>
    <t>Clairefontaine</t>
  </si>
  <si>
    <t>c'est un jeune</t>
  </si>
  <si>
    <t>DC</t>
  </si>
  <si>
    <t>Didier Chagot</t>
  </si>
  <si>
    <t>9h45</t>
  </si>
  <si>
    <t>V-8</t>
  </si>
  <si>
    <t>pelage sombre, dans un chêne, feuillus principalement, neb0/8, 5°C</t>
  </si>
  <si>
    <t>D29, à 200m de l'entrée Ricard (allant vers Clairefontaine)</t>
  </si>
  <si>
    <t>8h32</t>
  </si>
  <si>
    <t>5°C, feuillus majoritaire</t>
  </si>
  <si>
    <t>BM</t>
  </si>
  <si>
    <t>Bruno Munilla</t>
  </si>
  <si>
    <t>Cerf</t>
  </si>
  <si>
    <t xml:space="preserve">D80, en haut de la côte de Béchereau versMittainville </t>
  </si>
  <si>
    <t>D71, La Boissière Ecole vers Adainville, hauteur de la route vers Croix Pater</t>
  </si>
  <si>
    <t>La Boissière Ecole</t>
  </si>
  <si>
    <t>3 biches</t>
  </si>
  <si>
    <t>6h00</t>
  </si>
  <si>
    <t>JLS</t>
  </si>
  <si>
    <t>Jean Louis Sicaud</t>
  </si>
  <si>
    <t>D138, à 500m de la sortie St-Léger vers Montfort</t>
  </si>
  <si>
    <t>D138, 500 m après l'Etang Rompu, vers PDH</t>
  </si>
  <si>
    <t>D132, vers Moutiers, après carrefour de la Poterie</t>
  </si>
  <si>
    <t>neb4/8, 7°C, feuillus</t>
  </si>
  <si>
    <t>carrefour de la Chausée, inetrsection route aux vaches et chaussée de Hollande</t>
  </si>
  <si>
    <t>10h20 10h30</t>
  </si>
  <si>
    <t>grimpe dans chêne, mange jeunes chatons de fleurs mâles. Neb7/8, 6°C, rafales de vent</t>
  </si>
  <si>
    <t>site V</t>
  </si>
  <si>
    <t>site W</t>
  </si>
  <si>
    <t>Raizeux</t>
  </si>
  <si>
    <t>plusieurs gueules actives</t>
  </si>
  <si>
    <t>site A</t>
  </si>
  <si>
    <t>revisite du site, bonne activité</t>
  </si>
  <si>
    <t>site X</t>
  </si>
  <si>
    <t>peu fréquenté</t>
  </si>
  <si>
    <t>16h18</t>
  </si>
  <si>
    <t>5 biches, 2 daguets</t>
  </si>
  <si>
    <t>Le Moulin du Mesnil</t>
  </si>
  <si>
    <t>St Arnoult en Yvelines</t>
  </si>
  <si>
    <t>vivants le matin mais morts écrasés le soir</t>
  </si>
  <si>
    <t>la Méroterie</t>
  </si>
  <si>
    <t>AP, CL</t>
  </si>
  <si>
    <t>17h07</t>
  </si>
  <si>
    <t>Ragondin</t>
  </si>
  <si>
    <t>Guéville</t>
  </si>
  <si>
    <t>Gazeran</t>
  </si>
  <si>
    <t>8h28</t>
  </si>
  <si>
    <t>la Pièce de l'Epine</t>
  </si>
  <si>
    <t>Auffargis</t>
  </si>
  <si>
    <t>1mâle, 1 femelle</t>
  </si>
  <si>
    <t>D138, 100m avant intersection avec route des Chênes, venant de Méré vers St-Léger V-24</t>
  </si>
  <si>
    <t>un mâle de belle taille (constaté par AP, LM, CL, BM …)</t>
  </si>
  <si>
    <t>Jean Claude Vesco</t>
  </si>
  <si>
    <t>Montfort l'Amaury</t>
  </si>
  <si>
    <t>3 route de Rambouillet, hauteur transformateur électrique</t>
  </si>
  <si>
    <t>30 rue Léon Crété</t>
  </si>
  <si>
    <t>Méré</t>
  </si>
  <si>
    <t>22 rue D Le Prigent</t>
  </si>
  <si>
    <t>23h00</t>
  </si>
  <si>
    <t>D138, nord étang Rompu, intersection est entre D138 et GR1</t>
  </si>
  <si>
    <t>St Léger en Yvelines</t>
  </si>
  <si>
    <t>D112 entre chêne rogneux et château de la Mormaire</t>
  </si>
  <si>
    <t>Grosrouvres</t>
  </si>
  <si>
    <t>8h20</t>
  </si>
  <si>
    <t>entre écurie du Planet et domaine de la Vesgres, sur la partie ouest</t>
  </si>
  <si>
    <t>22h00</t>
  </si>
  <si>
    <t>rue de Mareil sur Guyon</t>
  </si>
  <si>
    <t>22h50</t>
  </si>
  <si>
    <t>V-26, sortie du GR1</t>
  </si>
  <si>
    <t>21h30</t>
  </si>
  <si>
    <t xml:space="preserve">Bois Avelu, près de II-28, </t>
  </si>
  <si>
    <t>Gambais</t>
  </si>
  <si>
    <t>soir</t>
  </si>
  <si>
    <t>St Benoît</t>
  </si>
  <si>
    <t>Les Brulins</t>
  </si>
  <si>
    <t>3 biches, 1 daguet, 1 C1, 1 C2</t>
  </si>
  <si>
    <t>DB</t>
  </si>
  <si>
    <t>Denis Berre</t>
  </si>
  <si>
    <t>X-22</t>
  </si>
  <si>
    <t>7h15</t>
  </si>
  <si>
    <t>17h00</t>
  </si>
  <si>
    <t>IX-27</t>
  </si>
  <si>
    <t>XIX-23</t>
  </si>
  <si>
    <t>8h50</t>
  </si>
  <si>
    <t>9h06</t>
  </si>
  <si>
    <t>l'Etang Neuf II-13</t>
  </si>
  <si>
    <t>Gambaiseuil</t>
  </si>
  <si>
    <t xml:space="preserve">pinède à Pins laricios et chênaie mature beau temps 8°C </t>
  </si>
  <si>
    <t>11h33</t>
  </si>
  <si>
    <t>la Pièce Barbe</t>
  </si>
  <si>
    <t>1 biche</t>
  </si>
  <si>
    <t>9h00</t>
  </si>
  <si>
    <t>les Clairettes</t>
  </si>
  <si>
    <t>Ablis</t>
  </si>
  <si>
    <t>4 mâles</t>
  </si>
  <si>
    <t>Grand Parc de Faures</t>
  </si>
  <si>
    <t>Prunay-en-Yvelines</t>
  </si>
  <si>
    <t>4 biches</t>
  </si>
  <si>
    <t>Bois de Tirepenne</t>
  </si>
  <si>
    <t>15h00</t>
  </si>
  <si>
    <t>Les Vingt-Huit Arpents</t>
  </si>
  <si>
    <t>Pecqueuses</t>
  </si>
  <si>
    <t xml:space="preserve">5 biches </t>
  </si>
  <si>
    <t>Remise du Passage</t>
  </si>
  <si>
    <t>Fouine</t>
  </si>
  <si>
    <t>Les Broderies</t>
  </si>
  <si>
    <t>Coignières</t>
  </si>
  <si>
    <t>écrasée</t>
  </si>
  <si>
    <t>9h10</t>
  </si>
  <si>
    <t>Belette</t>
  </si>
  <si>
    <t>Etang de Hollande</t>
  </si>
  <si>
    <t>se disputent sur la digue entre les 2 étangs</t>
  </si>
  <si>
    <t>11h30</t>
  </si>
  <si>
    <t>Mainguérin</t>
  </si>
  <si>
    <t>traverse un champ nu, poursuivi par un Faucon crécerelle et une Corneille noire</t>
  </si>
  <si>
    <t>CL + CERF</t>
  </si>
  <si>
    <t>21h00</t>
  </si>
  <si>
    <t>Pièces des Longues Mares</t>
  </si>
  <si>
    <t>2 biches, 1 faon</t>
  </si>
  <si>
    <t>22h30</t>
  </si>
  <si>
    <t>bois des Vindrins, XIX-19</t>
  </si>
  <si>
    <t>sur chemin et dans une régénération de chênes</t>
  </si>
  <si>
    <t>la Croix Saint-Jacques</t>
  </si>
  <si>
    <t>Le Perray en Yvelines</t>
  </si>
  <si>
    <t>niveau propriété Ricard, Clairefontaine vers St Arnoult</t>
  </si>
  <si>
    <t>entrée de Clairefontaine, venant de St Arnoult</t>
  </si>
  <si>
    <t>écrasé - feuillus, conifères</t>
  </si>
  <si>
    <t>entrée de Rambouillet venant de Clairefontaine,  niveau MF de Villeneuve</t>
  </si>
  <si>
    <t>Rambouillet</t>
  </si>
  <si>
    <t>entrée de St Léger venant de Rambouillet, 150 m avant le rondpoint</t>
  </si>
  <si>
    <t>de St Benoît à Tuilerie</t>
  </si>
  <si>
    <t>4 biches, 3 faons traversent la route</t>
  </si>
  <si>
    <t>BM AP</t>
  </si>
  <si>
    <t>La Celle les Bordes</t>
  </si>
  <si>
    <t xml:space="preserve">La Brézolle </t>
  </si>
  <si>
    <t>5 biches</t>
  </si>
  <si>
    <t>Wallaby</t>
  </si>
  <si>
    <t>environ 2 km au sud de la gare de Gazeran</t>
  </si>
  <si>
    <t xml:space="preserve">se nourissaient de la végétation au sol, ont fui dès que l'observateur est arrivé dans les 50 m </t>
  </si>
  <si>
    <t>YA</t>
  </si>
  <si>
    <t>Yann Aguillion</t>
  </si>
  <si>
    <t>matin</t>
  </si>
  <si>
    <t>entrée de Bullion venant de Bonnelles</t>
  </si>
  <si>
    <t>gambadait sur la pelouse, pelage foncé</t>
  </si>
  <si>
    <t>MG</t>
  </si>
  <si>
    <t>Mauricette Guesnon</t>
  </si>
  <si>
    <t>soirée</t>
  </si>
  <si>
    <t>1 biche et son faon</t>
  </si>
  <si>
    <t>à coté de la SPA</t>
  </si>
  <si>
    <t>D107 à l'entrée d'Epernon</t>
  </si>
  <si>
    <t>Epernon</t>
  </si>
  <si>
    <t>dans champ de colza, 1 mâle avec bois important</t>
  </si>
  <si>
    <t>18h00</t>
  </si>
  <si>
    <t>D107 entrée de Guiperreux côté Etang</t>
  </si>
  <si>
    <t>fouine</t>
  </si>
  <si>
    <t>traces dans le grenier, au Gros Taillis</t>
  </si>
  <si>
    <t xml:space="preserve">2 biches </t>
  </si>
  <si>
    <t>entre St Lucien et Hermeray</t>
  </si>
  <si>
    <t>St Lucien</t>
  </si>
  <si>
    <t>10h30</t>
  </si>
  <si>
    <t>parc de l'Aleu</t>
  </si>
  <si>
    <t>au sol, pelage clair</t>
  </si>
  <si>
    <t>11h00</t>
  </si>
  <si>
    <t>D138, hauteur de l'Etang Rompu</t>
  </si>
  <si>
    <t>secteur N10, Sonchamp, Ablis</t>
  </si>
  <si>
    <t>Sonchamp</t>
  </si>
  <si>
    <t>5 mâles, C2</t>
  </si>
  <si>
    <t>2 mâles, 1 C1, 1C2</t>
  </si>
  <si>
    <t>sortie de Les Mesnuls vers Mantes, D191</t>
  </si>
  <si>
    <t>Les Mesnuls</t>
  </si>
  <si>
    <t>à la mare du PDH</t>
  </si>
  <si>
    <t xml:space="preserve">feuillus, très beau temps, neb 0/8, 18/20°C, </t>
  </si>
  <si>
    <t>Ablis, Sonchamp</t>
  </si>
  <si>
    <t>1 biche et son faon, 1 biche et faon de l'an dernier et celui de l'année</t>
  </si>
  <si>
    <t>bois de Boiteux, bois de Chatonville</t>
  </si>
  <si>
    <t>route St Léger vers Condé</t>
  </si>
  <si>
    <t>au giratoire entrée de St Léger</t>
  </si>
  <si>
    <t>feuillus, jardins</t>
  </si>
  <si>
    <t>intersection D138 et D111</t>
  </si>
  <si>
    <t>D80 près du carrefour vers Mittainville</t>
  </si>
  <si>
    <t>Benoît Jouenne</t>
  </si>
  <si>
    <t>BJ</t>
  </si>
  <si>
    <t>20h30</t>
  </si>
  <si>
    <t>Rive Sud de l'étang de Pourras  (VIII 28)</t>
  </si>
  <si>
    <t>2 individus (peut être des jeunes) rentrant dans un gîte.</t>
  </si>
  <si>
    <t>Empreinte au sol</t>
  </si>
  <si>
    <t>8h30</t>
  </si>
  <si>
    <t>Les Fléaux, 800m au sud des Basses Masures</t>
  </si>
  <si>
    <t>bord de chaussée, heurté par véhicule, pas de blessure apparente</t>
  </si>
  <si>
    <t>dernier virage à l'entrée de Clairefontaine venant de St Arnoult</t>
  </si>
  <si>
    <t xml:space="preserve">chemin entre MF PDH et la route </t>
  </si>
  <si>
    <t>ils jouent, se courent après sur le chemin</t>
  </si>
  <si>
    <t>Orcemont</t>
  </si>
  <si>
    <t>sortie Orcemont vers "les rôtis/étang guillemet"</t>
  </si>
  <si>
    <t>traverse la route</t>
  </si>
  <si>
    <t>FM</t>
  </si>
  <si>
    <t>Françoise Moëss</t>
  </si>
  <si>
    <t>Cerqueuse</t>
  </si>
  <si>
    <t>en plein village de Cerrqueuse, direction Orphin</t>
  </si>
  <si>
    <t>D27, carrefour Antoine avec route de Greffiers,bordure de  XXI-24</t>
  </si>
  <si>
    <t>percuté par véhicule</t>
  </si>
  <si>
    <t>en bordure de route, s'enfonce dans la p22</t>
  </si>
  <si>
    <t>route du Grand Maître, VI-22</t>
  </si>
  <si>
    <t>D107 entre Hermeray et Poigny</t>
  </si>
  <si>
    <t>JK</t>
  </si>
  <si>
    <t>Jonathan Kearsey</t>
  </si>
  <si>
    <t>8h40</t>
  </si>
  <si>
    <t>propriété privé de la Vallée de Grès</t>
  </si>
  <si>
    <t>42 biches (c'est bien ça) et un mâle</t>
  </si>
  <si>
    <t>10h15</t>
  </si>
  <si>
    <t>route des Chaises</t>
  </si>
  <si>
    <t>dans le jardin près de la maison !</t>
  </si>
  <si>
    <t>SG</t>
  </si>
  <si>
    <t>Simone Giquelais</t>
  </si>
  <si>
    <t>sûrement attirée par le gras placé sur le rebord de fenêtre à l'attention des oiseaux</t>
  </si>
  <si>
    <t>Etang de Pourras, côté digue Canarderie</t>
  </si>
  <si>
    <t>Sonchamp vers St Arnoult D936, après intersection route Ponthévrard, côté Bois de Plaisance</t>
  </si>
  <si>
    <t>La Rémarde est à qq. dz de mètres</t>
  </si>
  <si>
    <t>Côtes de l'Oiseau</t>
  </si>
  <si>
    <t>le Tremblay sur Mauldre</t>
  </si>
  <si>
    <t>la Côte d'Elancourt</t>
  </si>
  <si>
    <t>8h33-8h37</t>
  </si>
  <si>
    <t>les Ponts Quentin - IV-25&amp;26</t>
  </si>
  <si>
    <t>futaie de chênes et de Pins sylvestres</t>
  </si>
  <si>
    <t>12h</t>
  </si>
  <si>
    <t>église</t>
  </si>
  <si>
    <t>la Hauteville</t>
  </si>
  <si>
    <t>1 jeune dans le village</t>
  </si>
  <si>
    <t>CERF</t>
  </si>
  <si>
    <t>8h23</t>
  </si>
  <si>
    <t>bois de Serqueuse VI p6-7</t>
  </si>
  <si>
    <t>Chênaie avec taillis de charmes 4°C, ciel dégagé</t>
  </si>
  <si>
    <t>8h16-9h46</t>
  </si>
  <si>
    <t>8h36-8h38</t>
  </si>
  <si>
    <t>8h41-8h50</t>
  </si>
  <si>
    <t>9h15</t>
  </si>
  <si>
    <t>Etang de Corbet</t>
  </si>
  <si>
    <t>10h</t>
  </si>
  <si>
    <t>la Mare à Fiacre</t>
  </si>
  <si>
    <t>1 mâle</t>
  </si>
  <si>
    <t>l'Artoire</t>
  </si>
  <si>
    <t>écrasé sur la N10</t>
  </si>
  <si>
    <t>le Pavillon</t>
  </si>
  <si>
    <t>Mareil le Guyon</t>
  </si>
  <si>
    <t>19h00</t>
  </si>
  <si>
    <t>carrefour neuf</t>
  </si>
  <si>
    <t>réserve du Planet, à l'est de l'étang artificiel</t>
  </si>
  <si>
    <t>19h45</t>
  </si>
  <si>
    <t>limite nord de V-9, entre maison de l'étang et le parking des Brûlins</t>
  </si>
  <si>
    <t>GK</t>
  </si>
  <si>
    <t>la Pimenterie sur le GR1</t>
  </si>
  <si>
    <t>Dampierre</t>
  </si>
  <si>
    <t>Le Mesnil Sevin</t>
  </si>
  <si>
    <t>St Rémy les Chevreuse</t>
  </si>
  <si>
    <t>prairies de Coubertin</t>
  </si>
  <si>
    <t>réserve naturelle de St Rémy les Chevreuse</t>
  </si>
  <si>
    <t>rue St Exupery</t>
  </si>
  <si>
    <t>dans le parc de la maison de retraite les eaux vives</t>
  </si>
  <si>
    <t>Rochefort en Yvelines</t>
  </si>
  <si>
    <t>dans le village</t>
  </si>
  <si>
    <t>en sortie vers Coignières</t>
  </si>
  <si>
    <t>traversent la route l'un derrière l'autre</t>
  </si>
  <si>
    <t>Chevreuse</t>
  </si>
  <si>
    <t>forêt départementale du Claireau</t>
  </si>
  <si>
    <t>2 biches</t>
  </si>
  <si>
    <t>Milon la Chapelle</t>
  </si>
  <si>
    <t>etang de Bois de Champfailly</t>
  </si>
  <si>
    <t>dans la pente ouest Bois de Beauplan</t>
  </si>
  <si>
    <t>Guy Keryer (Bonnelles nature)</t>
  </si>
  <si>
    <t>Année 2012</t>
  </si>
  <si>
    <t>nb. Obs</t>
  </si>
  <si>
    <t>nb. Individus observés</t>
  </si>
  <si>
    <t>dont vivants</t>
  </si>
  <si>
    <t>dont morts</t>
  </si>
  <si>
    <t>TOTAL</t>
  </si>
  <si>
    <t>Hermine</t>
  </si>
  <si>
    <t>nb obs</t>
  </si>
  <si>
    <t xml:space="preserve">nb obs </t>
  </si>
  <si>
    <t>TOTAUX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</si>
</sst>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4" fontId="0" fillId="0" borderId="23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 horizontal="center"/>
    </xf>
    <xf numFmtId="14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5"/>
  <sheetViews>
    <sheetView tabSelected="1" workbookViewId="0" topLeftCell="A161">
      <selection activeCell="C193" sqref="C193"/>
    </sheetView>
  </sheetViews>
  <sheetFormatPr defaultColWidth="11.421875" defaultRowHeight="12.75"/>
  <cols>
    <col min="1" max="1" width="12.00390625" style="0" customWidth="1"/>
    <col min="2" max="2" width="9.140625" style="0" customWidth="1"/>
    <col min="3" max="3" width="20.140625" style="0" customWidth="1"/>
    <col min="4" max="4" width="5.421875" style="0" bestFit="1" customWidth="1"/>
    <col min="5" max="5" width="5.57421875" style="0" customWidth="1"/>
    <col min="6" max="6" width="24.00390625" style="0" customWidth="1"/>
    <col min="7" max="7" width="29.57421875" style="0" customWidth="1"/>
    <col min="8" max="8" width="36.28125" style="0" customWidth="1"/>
    <col min="9" max="9" width="36.57421875" style="0" customWidth="1"/>
  </cols>
  <sheetData>
    <row r="1" spans="1:9" ht="24" customHeight="1">
      <c r="A1" s="74" t="s">
        <v>6</v>
      </c>
      <c r="B1" s="74"/>
      <c r="C1" s="74"/>
      <c r="D1" s="74"/>
      <c r="E1" s="74"/>
      <c r="F1" s="74"/>
      <c r="G1" s="74"/>
      <c r="H1" s="74"/>
      <c r="I1" s="74"/>
    </row>
    <row r="2" spans="1:9" ht="18.75" customHeight="1">
      <c r="A2" s="75" t="s">
        <v>10</v>
      </c>
      <c r="B2" s="75"/>
      <c r="C2" s="75"/>
      <c r="D2" s="75"/>
      <c r="E2" s="75"/>
      <c r="F2" s="75"/>
      <c r="G2" s="75"/>
      <c r="H2" s="75"/>
      <c r="I2" s="75"/>
    </row>
    <row r="3" spans="1:9" ht="28.5" customHeight="1" thickBot="1">
      <c r="A3" s="6" t="s">
        <v>15</v>
      </c>
      <c r="B3" s="76">
        <v>41261</v>
      </c>
      <c r="C3" s="77"/>
      <c r="D3" s="4"/>
      <c r="E3" s="4"/>
      <c r="F3" s="4"/>
      <c r="G3" s="14" t="s">
        <v>362</v>
      </c>
      <c r="H3" s="4"/>
      <c r="I3" s="4"/>
    </row>
    <row r="4" spans="1:10" ht="33" customHeight="1" thickBot="1" thickTop="1">
      <c r="A4" s="1" t="s">
        <v>0</v>
      </c>
      <c r="B4" s="2" t="s">
        <v>4</v>
      </c>
      <c r="C4" s="3" t="s">
        <v>5</v>
      </c>
      <c r="D4" s="2" t="s">
        <v>1</v>
      </c>
      <c r="E4" s="2" t="s">
        <v>2</v>
      </c>
      <c r="F4" s="3" t="s">
        <v>3</v>
      </c>
      <c r="G4" s="3" t="s">
        <v>20</v>
      </c>
      <c r="H4" s="3" t="s">
        <v>19</v>
      </c>
      <c r="I4" s="7" t="s">
        <v>16</v>
      </c>
      <c r="J4" s="10" t="s">
        <v>11</v>
      </c>
    </row>
    <row r="5" spans="1:10" ht="30" customHeight="1" thickTop="1">
      <c r="A5" s="32">
        <v>41061</v>
      </c>
      <c r="B5" s="50"/>
      <c r="C5" s="17" t="s">
        <v>202</v>
      </c>
      <c r="D5" s="16">
        <v>1</v>
      </c>
      <c r="E5" s="16"/>
      <c r="F5" s="17"/>
      <c r="G5" s="29"/>
      <c r="H5" s="29" t="s">
        <v>345</v>
      </c>
      <c r="I5" s="30" t="s">
        <v>287</v>
      </c>
      <c r="J5" s="22" t="s">
        <v>342</v>
      </c>
    </row>
    <row r="6" spans="1:10" ht="30" customHeight="1">
      <c r="A6" s="32">
        <v>41077</v>
      </c>
      <c r="B6" s="50" t="s">
        <v>201</v>
      </c>
      <c r="C6" s="17" t="s">
        <v>202</v>
      </c>
      <c r="D6" s="16">
        <v>2</v>
      </c>
      <c r="E6" s="16"/>
      <c r="F6" s="17"/>
      <c r="G6" s="29" t="s">
        <v>203</v>
      </c>
      <c r="H6" s="29" t="s">
        <v>65</v>
      </c>
      <c r="I6" s="30" t="s">
        <v>204</v>
      </c>
      <c r="J6" s="22" t="s">
        <v>30</v>
      </c>
    </row>
    <row r="7" spans="1:10" ht="30" customHeight="1">
      <c r="A7" s="55" t="s">
        <v>369</v>
      </c>
      <c r="B7" s="52">
        <v>2</v>
      </c>
      <c r="C7" s="53" t="s">
        <v>202</v>
      </c>
      <c r="D7" s="52">
        <v>3</v>
      </c>
      <c r="E7" s="52">
        <v>0</v>
      </c>
      <c r="F7" s="17"/>
      <c r="G7" s="29"/>
      <c r="H7" s="29"/>
      <c r="I7" s="30"/>
      <c r="J7" s="22"/>
    </row>
    <row r="8" spans="1:10" ht="30" customHeight="1">
      <c r="A8" s="32"/>
      <c r="B8" s="50"/>
      <c r="C8" s="17"/>
      <c r="D8" s="16"/>
      <c r="E8" s="16"/>
      <c r="F8" s="17"/>
      <c r="G8" s="29"/>
      <c r="H8" s="29"/>
      <c r="I8" s="30"/>
      <c r="J8" s="22"/>
    </row>
    <row r="9" spans="1:10" ht="30" customHeight="1">
      <c r="A9" s="32">
        <v>40911</v>
      </c>
      <c r="B9" s="16"/>
      <c r="C9" s="17" t="s">
        <v>38</v>
      </c>
      <c r="D9" s="16"/>
      <c r="E9" s="16"/>
      <c r="F9" s="17" t="s">
        <v>43</v>
      </c>
      <c r="G9" s="29" t="s">
        <v>120</v>
      </c>
      <c r="H9" s="29" t="s">
        <v>46</v>
      </c>
      <c r="I9" s="30" t="s">
        <v>44</v>
      </c>
      <c r="J9" s="22" t="s">
        <v>45</v>
      </c>
    </row>
    <row r="10" spans="1:10" ht="30" customHeight="1">
      <c r="A10" s="32">
        <v>40915</v>
      </c>
      <c r="B10" s="16"/>
      <c r="C10" s="17" t="s">
        <v>38</v>
      </c>
      <c r="D10" s="16"/>
      <c r="E10" s="16">
        <v>1</v>
      </c>
      <c r="F10" s="17"/>
      <c r="G10" s="29" t="s">
        <v>49</v>
      </c>
      <c r="H10" s="29" t="s">
        <v>40</v>
      </c>
      <c r="I10" s="30" t="s">
        <v>41</v>
      </c>
      <c r="J10" s="22" t="s">
        <v>42</v>
      </c>
    </row>
    <row r="11" spans="1:10" ht="30" customHeight="1">
      <c r="A11" s="18">
        <v>40981</v>
      </c>
      <c r="B11" s="19"/>
      <c r="C11" s="20" t="s">
        <v>38</v>
      </c>
      <c r="D11" s="19"/>
      <c r="E11" s="19">
        <v>1</v>
      </c>
      <c r="F11" s="20"/>
      <c r="G11" s="31" t="s">
        <v>92</v>
      </c>
      <c r="H11" s="31" t="s">
        <v>93</v>
      </c>
      <c r="I11" s="28" t="s">
        <v>94</v>
      </c>
      <c r="J11" s="21" t="s">
        <v>95</v>
      </c>
    </row>
    <row r="12" spans="1:10" ht="30" customHeight="1">
      <c r="A12" s="18">
        <v>40981</v>
      </c>
      <c r="B12" s="19"/>
      <c r="C12" s="20" t="s">
        <v>38</v>
      </c>
      <c r="D12" s="19"/>
      <c r="E12" s="19"/>
      <c r="F12" s="20" t="s">
        <v>43</v>
      </c>
      <c r="G12" s="31" t="s">
        <v>121</v>
      </c>
      <c r="H12" s="31" t="s">
        <v>79</v>
      </c>
      <c r="I12" s="28" t="s">
        <v>127</v>
      </c>
      <c r="J12" s="21" t="s">
        <v>26</v>
      </c>
    </row>
    <row r="13" spans="1:10" ht="30" customHeight="1">
      <c r="A13" s="18">
        <v>40989</v>
      </c>
      <c r="B13" s="19"/>
      <c r="C13" s="20" t="s">
        <v>38</v>
      </c>
      <c r="D13" s="19"/>
      <c r="E13" s="19"/>
      <c r="F13" s="20" t="s">
        <v>43</v>
      </c>
      <c r="G13" s="31" t="s">
        <v>124</v>
      </c>
      <c r="H13" s="31" t="s">
        <v>74</v>
      </c>
      <c r="I13" s="28" t="s">
        <v>125</v>
      </c>
      <c r="J13" s="21" t="s">
        <v>26</v>
      </c>
    </row>
    <row r="14" spans="1:10" ht="30" customHeight="1">
      <c r="A14" s="18">
        <v>41000</v>
      </c>
      <c r="B14" s="19"/>
      <c r="C14" s="20" t="s">
        <v>38</v>
      </c>
      <c r="D14" s="19"/>
      <c r="E14" s="19"/>
      <c r="F14" s="20" t="s">
        <v>43</v>
      </c>
      <c r="G14" s="31" t="s">
        <v>126</v>
      </c>
      <c r="H14" s="31" t="s">
        <v>122</v>
      </c>
      <c r="I14" s="28" t="s">
        <v>123</v>
      </c>
      <c r="J14" s="21" t="s">
        <v>35</v>
      </c>
    </row>
    <row r="15" spans="1:10" ht="30" customHeight="1">
      <c r="A15" s="18">
        <v>41004</v>
      </c>
      <c r="B15" s="19"/>
      <c r="C15" s="20" t="s">
        <v>38</v>
      </c>
      <c r="D15" s="19"/>
      <c r="E15" s="19">
        <v>1</v>
      </c>
      <c r="F15" s="20"/>
      <c r="G15" s="31" t="s">
        <v>143</v>
      </c>
      <c r="H15" s="31" t="s">
        <v>74</v>
      </c>
      <c r="I15" s="28" t="s">
        <v>144</v>
      </c>
      <c r="J15" s="21" t="s">
        <v>89</v>
      </c>
    </row>
    <row r="16" spans="1:10" ht="30" customHeight="1">
      <c r="A16" s="18">
        <v>41009</v>
      </c>
      <c r="B16" s="19" t="s">
        <v>151</v>
      </c>
      <c r="C16" s="20" t="s">
        <v>38</v>
      </c>
      <c r="D16" s="19">
        <v>1</v>
      </c>
      <c r="E16" s="19"/>
      <c r="F16" s="20"/>
      <c r="G16" s="31" t="s">
        <v>152</v>
      </c>
      <c r="H16" s="31" t="s">
        <v>153</v>
      </c>
      <c r="I16" s="28"/>
      <c r="J16" s="21" t="s">
        <v>32</v>
      </c>
    </row>
    <row r="17" spans="1:10" ht="30" customHeight="1">
      <c r="A17" s="35">
        <v>41088</v>
      </c>
      <c r="B17" s="36" t="s">
        <v>275</v>
      </c>
      <c r="C17" s="37" t="s">
        <v>38</v>
      </c>
      <c r="D17" s="38">
        <v>1</v>
      </c>
      <c r="E17" s="38"/>
      <c r="F17" s="37" t="s">
        <v>278</v>
      </c>
      <c r="G17" s="39" t="s">
        <v>276</v>
      </c>
      <c r="H17" s="39" t="s">
        <v>65</v>
      </c>
      <c r="I17" s="40"/>
      <c r="J17" s="51" t="s">
        <v>274</v>
      </c>
    </row>
    <row r="18" spans="1:10" ht="30" customHeight="1">
      <c r="A18" s="18">
        <v>41176</v>
      </c>
      <c r="B18" s="33"/>
      <c r="C18" s="20" t="s">
        <v>38</v>
      </c>
      <c r="D18" s="19"/>
      <c r="E18" s="19">
        <v>1</v>
      </c>
      <c r="F18" s="20"/>
      <c r="G18" s="31" t="s">
        <v>333</v>
      </c>
      <c r="H18" s="31" t="s">
        <v>46</v>
      </c>
      <c r="I18" s="28" t="s">
        <v>334</v>
      </c>
      <c r="J18" s="21" t="s">
        <v>30</v>
      </c>
    </row>
    <row r="19" spans="1:10" ht="30" customHeight="1">
      <c r="A19" s="18">
        <v>41177</v>
      </c>
      <c r="B19" s="34"/>
      <c r="C19" s="20" t="s">
        <v>38</v>
      </c>
      <c r="D19" s="19"/>
      <c r="E19" s="19">
        <v>1</v>
      </c>
      <c r="F19" s="20"/>
      <c r="G19" s="31" t="s">
        <v>292</v>
      </c>
      <c r="H19" s="31" t="s">
        <v>221</v>
      </c>
      <c r="I19" s="28" t="s">
        <v>293</v>
      </c>
      <c r="J19" s="21" t="s">
        <v>103</v>
      </c>
    </row>
    <row r="20" spans="1:10" ht="30" customHeight="1">
      <c r="A20" s="55" t="s">
        <v>369</v>
      </c>
      <c r="B20" s="56">
        <f>19-8</f>
        <v>11</v>
      </c>
      <c r="C20" s="54" t="s">
        <v>38</v>
      </c>
      <c r="D20" s="56">
        <f>SUM(D9:D19)</f>
        <v>2</v>
      </c>
      <c r="E20" s="56">
        <f>SUM(E9:E19)</f>
        <v>5</v>
      </c>
      <c r="F20" s="20"/>
      <c r="G20" s="31"/>
      <c r="H20" s="31"/>
      <c r="I20" s="28"/>
      <c r="J20" s="21"/>
    </row>
    <row r="21" spans="1:10" ht="30" customHeight="1">
      <c r="A21" s="18"/>
      <c r="B21" s="34"/>
      <c r="C21" s="20"/>
      <c r="D21" s="19"/>
      <c r="E21" s="19"/>
      <c r="F21" s="20"/>
      <c r="G21" s="31"/>
      <c r="H21" s="31"/>
      <c r="I21" s="28"/>
      <c r="J21" s="21"/>
    </row>
    <row r="22" spans="1:10" ht="30" customHeight="1">
      <c r="A22" s="18">
        <v>40972</v>
      </c>
      <c r="B22" s="19" t="s">
        <v>76</v>
      </c>
      <c r="C22" s="20" t="s">
        <v>105</v>
      </c>
      <c r="D22" s="19">
        <v>7</v>
      </c>
      <c r="E22" s="19"/>
      <c r="F22" s="20"/>
      <c r="G22" s="31" t="s">
        <v>106</v>
      </c>
      <c r="H22" s="31" t="s">
        <v>60</v>
      </c>
      <c r="I22" s="28" t="s">
        <v>129</v>
      </c>
      <c r="J22" s="21" t="s">
        <v>34</v>
      </c>
    </row>
    <row r="23" spans="1:10" ht="30" customHeight="1">
      <c r="A23" s="18">
        <v>41008</v>
      </c>
      <c r="B23" s="19"/>
      <c r="C23" s="20" t="s">
        <v>105</v>
      </c>
      <c r="D23" s="19">
        <v>2</v>
      </c>
      <c r="E23" s="19"/>
      <c r="F23" s="20"/>
      <c r="G23" s="31" t="s">
        <v>140</v>
      </c>
      <c r="H23" s="31" t="s">
        <v>141</v>
      </c>
      <c r="I23" s="28" t="s">
        <v>142</v>
      </c>
      <c r="J23" s="21" t="s">
        <v>30</v>
      </c>
    </row>
    <row r="24" spans="1:10" ht="30" customHeight="1">
      <c r="A24" s="18">
        <v>41014</v>
      </c>
      <c r="B24" s="19" t="s">
        <v>110</v>
      </c>
      <c r="C24" s="20" t="s">
        <v>105</v>
      </c>
      <c r="D24" s="19">
        <v>3</v>
      </c>
      <c r="E24" s="19"/>
      <c r="F24" s="20"/>
      <c r="G24" s="31" t="s">
        <v>107</v>
      </c>
      <c r="H24" s="31" t="s">
        <v>108</v>
      </c>
      <c r="I24" s="28" t="s">
        <v>109</v>
      </c>
      <c r="J24" s="21" t="s">
        <v>111</v>
      </c>
    </row>
    <row r="25" spans="1:10" ht="30" customHeight="1">
      <c r="A25" s="18">
        <v>41034</v>
      </c>
      <c r="B25" s="34" t="s">
        <v>181</v>
      </c>
      <c r="C25" s="20" t="s">
        <v>105</v>
      </c>
      <c r="D25" s="19">
        <v>1</v>
      </c>
      <c r="E25" s="19"/>
      <c r="F25" s="20"/>
      <c r="G25" s="31" t="s">
        <v>182</v>
      </c>
      <c r="H25" s="31" t="s">
        <v>141</v>
      </c>
      <c r="I25" s="28" t="s">
        <v>183</v>
      </c>
      <c r="J25" s="22" t="s">
        <v>30</v>
      </c>
    </row>
    <row r="26" spans="1:10" ht="30" customHeight="1">
      <c r="A26" s="18">
        <v>41035</v>
      </c>
      <c r="B26" s="34" t="s">
        <v>184</v>
      </c>
      <c r="C26" s="20" t="s">
        <v>105</v>
      </c>
      <c r="D26" s="19">
        <v>4</v>
      </c>
      <c r="E26" s="19"/>
      <c r="F26" s="20"/>
      <c r="G26" s="31" t="s">
        <v>185</v>
      </c>
      <c r="H26" s="31" t="s">
        <v>186</v>
      </c>
      <c r="I26" s="28" t="s">
        <v>187</v>
      </c>
      <c r="J26" s="22" t="s">
        <v>30</v>
      </c>
    </row>
    <row r="27" spans="1:10" ht="30" customHeight="1">
      <c r="A27" s="18">
        <v>41043</v>
      </c>
      <c r="B27" s="34"/>
      <c r="C27" s="20" t="s">
        <v>105</v>
      </c>
      <c r="D27" s="19">
        <v>1</v>
      </c>
      <c r="E27" s="19"/>
      <c r="F27" s="20"/>
      <c r="G27" s="31" t="s">
        <v>348</v>
      </c>
      <c r="H27" s="31" t="s">
        <v>346</v>
      </c>
      <c r="I27" s="28" t="s">
        <v>183</v>
      </c>
      <c r="J27" s="22" t="s">
        <v>342</v>
      </c>
    </row>
    <row r="28" spans="1:10" ht="30" customHeight="1">
      <c r="A28" s="18">
        <v>41048</v>
      </c>
      <c r="B28" s="34" t="s">
        <v>158</v>
      </c>
      <c r="C28" s="20" t="s">
        <v>105</v>
      </c>
      <c r="D28" s="19">
        <v>1</v>
      </c>
      <c r="E28" s="19"/>
      <c r="F28" s="20"/>
      <c r="G28" s="31" t="s">
        <v>159</v>
      </c>
      <c r="H28" s="31" t="s">
        <v>149</v>
      </c>
      <c r="I28" s="28"/>
      <c r="J28" s="22" t="s">
        <v>32</v>
      </c>
    </row>
    <row r="29" spans="1:10" ht="30" customHeight="1">
      <c r="A29" s="18">
        <v>41051</v>
      </c>
      <c r="B29" s="34" t="s">
        <v>160</v>
      </c>
      <c r="C29" s="20" t="s">
        <v>105</v>
      </c>
      <c r="D29" s="19">
        <v>1</v>
      </c>
      <c r="E29" s="19"/>
      <c r="F29" s="20"/>
      <c r="G29" s="31" t="s">
        <v>161</v>
      </c>
      <c r="H29" s="31" t="s">
        <v>153</v>
      </c>
      <c r="I29" s="28"/>
      <c r="J29" s="22" t="s">
        <v>32</v>
      </c>
    </row>
    <row r="30" spans="1:10" ht="30" customHeight="1">
      <c r="A30" s="18">
        <v>41052</v>
      </c>
      <c r="B30" s="34" t="s">
        <v>162</v>
      </c>
      <c r="C30" s="20" t="s">
        <v>105</v>
      </c>
      <c r="D30" s="19">
        <v>1</v>
      </c>
      <c r="E30" s="19"/>
      <c r="F30" s="20"/>
      <c r="G30" s="31" t="s">
        <v>163</v>
      </c>
      <c r="H30" s="31" t="s">
        <v>164</v>
      </c>
      <c r="I30" s="28"/>
      <c r="J30" s="22" t="s">
        <v>32</v>
      </c>
    </row>
    <row r="31" spans="1:10" ht="30" customHeight="1">
      <c r="A31" s="18">
        <v>41055</v>
      </c>
      <c r="B31" s="34" t="s">
        <v>165</v>
      </c>
      <c r="C31" s="20" t="s">
        <v>105</v>
      </c>
      <c r="D31" s="19">
        <v>6</v>
      </c>
      <c r="E31" s="19"/>
      <c r="F31" s="20"/>
      <c r="G31" s="31" t="s">
        <v>167</v>
      </c>
      <c r="H31" s="31" t="s">
        <v>166</v>
      </c>
      <c r="I31" s="28" t="s">
        <v>168</v>
      </c>
      <c r="J31" s="22" t="s">
        <v>169</v>
      </c>
    </row>
    <row r="32" spans="1:10" ht="30" customHeight="1">
      <c r="A32" s="18">
        <v>41058</v>
      </c>
      <c r="B32" s="34" t="s">
        <v>184</v>
      </c>
      <c r="C32" s="20" t="s">
        <v>105</v>
      </c>
      <c r="D32" s="19">
        <v>4</v>
      </c>
      <c r="E32" s="19"/>
      <c r="F32" s="20"/>
      <c r="G32" s="31" t="s">
        <v>188</v>
      </c>
      <c r="H32" s="31" t="s">
        <v>189</v>
      </c>
      <c r="I32" s="28" t="s">
        <v>190</v>
      </c>
      <c r="J32" s="22" t="s">
        <v>30</v>
      </c>
    </row>
    <row r="33" spans="1:10" ht="30" customHeight="1">
      <c r="A33" s="18">
        <v>41062</v>
      </c>
      <c r="B33" s="34" t="s">
        <v>158</v>
      </c>
      <c r="C33" s="20" t="s">
        <v>105</v>
      </c>
      <c r="D33" s="19">
        <v>1</v>
      </c>
      <c r="E33" s="19"/>
      <c r="F33" s="20"/>
      <c r="G33" s="31" t="s">
        <v>191</v>
      </c>
      <c r="H33" s="31" t="s">
        <v>186</v>
      </c>
      <c r="I33" s="28" t="s">
        <v>183</v>
      </c>
      <c r="J33" s="22" t="s">
        <v>30</v>
      </c>
    </row>
    <row r="34" spans="1:10" ht="30" customHeight="1">
      <c r="A34" s="18">
        <v>41062</v>
      </c>
      <c r="B34" s="34" t="s">
        <v>239</v>
      </c>
      <c r="C34" s="20" t="s">
        <v>105</v>
      </c>
      <c r="D34" s="19">
        <v>2</v>
      </c>
      <c r="E34" s="19"/>
      <c r="F34" s="20"/>
      <c r="G34" s="31" t="s">
        <v>241</v>
      </c>
      <c r="H34" s="31" t="s">
        <v>60</v>
      </c>
      <c r="I34" s="28" t="s">
        <v>240</v>
      </c>
      <c r="J34" s="22" t="s">
        <v>169</v>
      </c>
    </row>
    <row r="35" spans="1:10" ht="30" customHeight="1">
      <c r="A35" s="18">
        <v>41065</v>
      </c>
      <c r="B35" s="34" t="s">
        <v>81</v>
      </c>
      <c r="C35" s="20" t="s">
        <v>105</v>
      </c>
      <c r="D35" s="19">
        <v>1</v>
      </c>
      <c r="E35" s="19"/>
      <c r="F35" s="20"/>
      <c r="G35" s="31"/>
      <c r="H35" s="31" t="s">
        <v>60</v>
      </c>
      <c r="I35" s="28" t="s">
        <v>244</v>
      </c>
      <c r="J35" s="22" t="s">
        <v>35</v>
      </c>
    </row>
    <row r="36" spans="1:10" ht="30" customHeight="1">
      <c r="A36" s="18">
        <v>41068</v>
      </c>
      <c r="B36" s="34" t="s">
        <v>192</v>
      </c>
      <c r="C36" s="20" t="s">
        <v>105</v>
      </c>
      <c r="D36" s="19">
        <v>5</v>
      </c>
      <c r="E36" s="19"/>
      <c r="F36" s="20"/>
      <c r="G36" s="31" t="s">
        <v>193</v>
      </c>
      <c r="H36" s="31" t="s">
        <v>194</v>
      </c>
      <c r="I36" s="28" t="s">
        <v>195</v>
      </c>
      <c r="J36" s="22" t="s">
        <v>30</v>
      </c>
    </row>
    <row r="37" spans="1:10" ht="34.5" customHeight="1">
      <c r="A37" s="18">
        <v>41069</v>
      </c>
      <c r="B37" s="34" t="s">
        <v>184</v>
      </c>
      <c r="C37" s="20" t="s">
        <v>105</v>
      </c>
      <c r="D37" s="19">
        <v>1</v>
      </c>
      <c r="E37" s="19"/>
      <c r="F37" s="20"/>
      <c r="G37" s="31" t="s">
        <v>196</v>
      </c>
      <c r="H37" s="31" t="s">
        <v>189</v>
      </c>
      <c r="I37" s="28" t="s">
        <v>183</v>
      </c>
      <c r="J37" s="22" t="s">
        <v>30</v>
      </c>
    </row>
    <row r="38" spans="1:10" ht="34.5" customHeight="1">
      <c r="A38" s="18">
        <v>41074</v>
      </c>
      <c r="B38" s="34" t="s">
        <v>172</v>
      </c>
      <c r="C38" s="20" t="s">
        <v>105</v>
      </c>
      <c r="D38" s="19">
        <v>2</v>
      </c>
      <c r="E38" s="19"/>
      <c r="F38" s="20"/>
      <c r="G38" s="31" t="s">
        <v>171</v>
      </c>
      <c r="H38" s="31" t="s">
        <v>153</v>
      </c>
      <c r="I38" s="28"/>
      <c r="J38" s="22" t="s">
        <v>32</v>
      </c>
    </row>
    <row r="39" spans="1:10" ht="30" customHeight="1">
      <c r="A39" s="18">
        <v>41079</v>
      </c>
      <c r="B39" s="34" t="s">
        <v>192</v>
      </c>
      <c r="C39" s="20" t="s">
        <v>105</v>
      </c>
      <c r="D39" s="19">
        <v>2</v>
      </c>
      <c r="E39" s="19"/>
      <c r="F39" s="20"/>
      <c r="G39" s="31" t="s">
        <v>250</v>
      </c>
      <c r="H39" s="31" t="s">
        <v>251</v>
      </c>
      <c r="I39" s="28" t="s">
        <v>249</v>
      </c>
      <c r="J39" s="22" t="s">
        <v>35</v>
      </c>
    </row>
    <row r="40" spans="1:10" ht="30" customHeight="1">
      <c r="A40" s="18">
        <v>41093</v>
      </c>
      <c r="B40" s="34" t="s">
        <v>209</v>
      </c>
      <c r="C40" s="20" t="s">
        <v>105</v>
      </c>
      <c r="D40" s="19">
        <v>3</v>
      </c>
      <c r="E40" s="19"/>
      <c r="F40" s="20"/>
      <c r="G40" s="31" t="s">
        <v>210</v>
      </c>
      <c r="H40" s="31" t="s">
        <v>46</v>
      </c>
      <c r="I40" s="28" t="s">
        <v>211</v>
      </c>
      <c r="J40" s="22" t="s">
        <v>30</v>
      </c>
    </row>
    <row r="41" spans="1:10" ht="30" customHeight="1">
      <c r="A41" s="18">
        <v>41100</v>
      </c>
      <c r="B41" s="34"/>
      <c r="C41" s="20" t="s">
        <v>105</v>
      </c>
      <c r="D41" s="19">
        <v>5</v>
      </c>
      <c r="E41" s="19"/>
      <c r="F41" s="20"/>
      <c r="G41" s="31" t="s">
        <v>257</v>
      </c>
      <c r="H41" s="31" t="s">
        <v>258</v>
      </c>
      <c r="I41" s="28" t="s">
        <v>259</v>
      </c>
      <c r="J41" s="22" t="s">
        <v>169</v>
      </c>
    </row>
    <row r="42" spans="1:10" ht="30" customHeight="1">
      <c r="A42" s="18">
        <v>41105</v>
      </c>
      <c r="B42" s="34"/>
      <c r="C42" s="20" t="s">
        <v>105</v>
      </c>
      <c r="D42" s="19">
        <v>2</v>
      </c>
      <c r="E42" s="19"/>
      <c r="F42" s="20"/>
      <c r="G42" s="31" t="s">
        <v>257</v>
      </c>
      <c r="H42" s="31" t="s">
        <v>186</v>
      </c>
      <c r="I42" s="28" t="s">
        <v>260</v>
      </c>
      <c r="J42" s="22" t="s">
        <v>169</v>
      </c>
    </row>
    <row r="43" spans="1:10" ht="30" customHeight="1">
      <c r="A43" s="18">
        <v>41125</v>
      </c>
      <c r="B43" s="34"/>
      <c r="C43" s="20" t="s">
        <v>105</v>
      </c>
      <c r="D43" s="19">
        <v>5</v>
      </c>
      <c r="E43" s="19"/>
      <c r="F43" s="20"/>
      <c r="G43" s="31" t="s">
        <v>267</v>
      </c>
      <c r="H43" s="31" t="s">
        <v>265</v>
      </c>
      <c r="I43" s="28" t="s">
        <v>266</v>
      </c>
      <c r="J43" s="22" t="s">
        <v>169</v>
      </c>
    </row>
    <row r="44" spans="1:10" ht="30" customHeight="1">
      <c r="A44" s="18">
        <v>41159</v>
      </c>
      <c r="B44" s="34"/>
      <c r="C44" s="20" t="s">
        <v>105</v>
      </c>
      <c r="D44" s="19">
        <v>7</v>
      </c>
      <c r="E44" s="19"/>
      <c r="F44" s="20"/>
      <c r="G44" s="31" t="s">
        <v>223</v>
      </c>
      <c r="H44" s="31" t="s">
        <v>166</v>
      </c>
      <c r="I44" s="28" t="s">
        <v>224</v>
      </c>
      <c r="J44" s="22" t="s">
        <v>225</v>
      </c>
    </row>
    <row r="45" spans="1:10" ht="30" customHeight="1">
      <c r="A45" s="18">
        <v>41162</v>
      </c>
      <c r="B45" s="34" t="s">
        <v>275</v>
      </c>
      <c r="C45" s="20" t="s">
        <v>105</v>
      </c>
      <c r="D45" s="19">
        <v>1</v>
      </c>
      <c r="E45" s="19"/>
      <c r="F45" s="20"/>
      <c r="G45" s="31" t="s">
        <v>339</v>
      </c>
      <c r="H45" s="31" t="s">
        <v>153</v>
      </c>
      <c r="I45" s="28"/>
      <c r="J45" s="22" t="s">
        <v>32</v>
      </c>
    </row>
    <row r="46" spans="1:10" ht="30" customHeight="1">
      <c r="A46" s="18">
        <v>41162</v>
      </c>
      <c r="B46" s="34"/>
      <c r="C46" s="20" t="s">
        <v>105</v>
      </c>
      <c r="D46" s="19">
        <v>5</v>
      </c>
      <c r="E46" s="19"/>
      <c r="F46" s="20"/>
      <c r="G46" s="31" t="s">
        <v>227</v>
      </c>
      <c r="H46" s="31" t="s">
        <v>226</v>
      </c>
      <c r="I46" s="28" t="s">
        <v>228</v>
      </c>
      <c r="J46" s="22" t="s">
        <v>103</v>
      </c>
    </row>
    <row r="47" spans="1:10" ht="30" customHeight="1">
      <c r="A47" s="18">
        <v>41181</v>
      </c>
      <c r="B47" s="34" t="s">
        <v>330</v>
      </c>
      <c r="C47" s="20" t="s">
        <v>105</v>
      </c>
      <c r="D47" s="19">
        <v>1</v>
      </c>
      <c r="E47" s="19"/>
      <c r="F47" s="20"/>
      <c r="G47" s="31" t="s">
        <v>331</v>
      </c>
      <c r="H47" s="31" t="s">
        <v>319</v>
      </c>
      <c r="I47" s="28" t="s">
        <v>332</v>
      </c>
      <c r="J47" s="22" t="s">
        <v>321</v>
      </c>
    </row>
    <row r="48" spans="1:10" ht="41.25" customHeight="1">
      <c r="A48" s="18">
        <v>41186</v>
      </c>
      <c r="B48" s="34"/>
      <c r="C48" s="20" t="s">
        <v>105</v>
      </c>
      <c r="D48" s="19">
        <v>2</v>
      </c>
      <c r="E48" s="19"/>
      <c r="F48" s="20"/>
      <c r="G48" s="31" t="s">
        <v>356</v>
      </c>
      <c r="H48" s="31" t="s">
        <v>355</v>
      </c>
      <c r="I48" s="28" t="s">
        <v>357</v>
      </c>
      <c r="J48" s="22" t="s">
        <v>342</v>
      </c>
    </row>
    <row r="49" spans="1:10" ht="38.25" customHeight="1">
      <c r="A49" s="18">
        <v>41203</v>
      </c>
      <c r="B49" s="34" t="s">
        <v>299</v>
      </c>
      <c r="C49" s="20" t="s">
        <v>105</v>
      </c>
      <c r="D49" s="19">
        <v>43</v>
      </c>
      <c r="E49" s="19"/>
      <c r="F49" s="20"/>
      <c r="G49" s="31" t="s">
        <v>300</v>
      </c>
      <c r="H49" s="31" t="s">
        <v>108</v>
      </c>
      <c r="I49" s="28" t="s">
        <v>301</v>
      </c>
      <c r="J49" s="22" t="s">
        <v>297</v>
      </c>
    </row>
    <row r="50" spans="1:10" ht="38.25" customHeight="1">
      <c r="A50" s="55" t="s">
        <v>369</v>
      </c>
      <c r="B50" s="56">
        <f>50-22</f>
        <v>28</v>
      </c>
      <c r="C50" s="54" t="s">
        <v>105</v>
      </c>
      <c r="D50" s="56">
        <f>SUM(D22:D49)</f>
        <v>119</v>
      </c>
      <c r="E50" s="56">
        <f>SUM(E22:E49)</f>
        <v>0</v>
      </c>
      <c r="F50" s="20"/>
      <c r="G50" s="31"/>
      <c r="H50" s="31"/>
      <c r="I50" s="28"/>
      <c r="J50" s="22"/>
    </row>
    <row r="51" spans="1:10" ht="38.25" customHeight="1">
      <c r="A51" s="18"/>
      <c r="B51" s="34"/>
      <c r="C51" s="20"/>
      <c r="D51" s="19"/>
      <c r="E51" s="19"/>
      <c r="F51" s="20"/>
      <c r="G51" s="31"/>
      <c r="H51" s="31"/>
      <c r="I51" s="28"/>
      <c r="J51" s="22"/>
    </row>
    <row r="52" spans="1:10" ht="38.25" customHeight="1">
      <c r="A52" s="18">
        <v>40922</v>
      </c>
      <c r="B52" s="19" t="s">
        <v>58</v>
      </c>
      <c r="C52" s="20" t="s">
        <v>22</v>
      </c>
      <c r="D52" s="19">
        <v>1</v>
      </c>
      <c r="E52" s="19"/>
      <c r="F52" s="20"/>
      <c r="G52" s="31" t="s">
        <v>59</v>
      </c>
      <c r="H52" s="31" t="s">
        <v>60</v>
      </c>
      <c r="I52" s="28"/>
      <c r="J52" s="22" t="s">
        <v>30</v>
      </c>
    </row>
    <row r="53" spans="1:10" ht="38.25" customHeight="1">
      <c r="A53" s="18">
        <v>40923</v>
      </c>
      <c r="B53" s="19" t="s">
        <v>50</v>
      </c>
      <c r="C53" s="20" t="s">
        <v>22</v>
      </c>
      <c r="D53" s="19">
        <v>1</v>
      </c>
      <c r="E53" s="19"/>
      <c r="F53" s="20"/>
      <c r="G53" s="31" t="s">
        <v>51</v>
      </c>
      <c r="H53" s="31" t="s">
        <v>52</v>
      </c>
      <c r="I53" s="28" t="s">
        <v>53</v>
      </c>
      <c r="J53" s="22" t="s">
        <v>24</v>
      </c>
    </row>
    <row r="54" spans="1:10" ht="38.25" customHeight="1">
      <c r="A54" s="18">
        <v>40925</v>
      </c>
      <c r="B54" s="19"/>
      <c r="C54" s="20" t="s">
        <v>22</v>
      </c>
      <c r="D54" s="19" t="s">
        <v>27</v>
      </c>
      <c r="E54" s="19">
        <v>1</v>
      </c>
      <c r="F54" s="20"/>
      <c r="G54" s="31" t="s">
        <v>57</v>
      </c>
      <c r="H54" s="31" t="s">
        <v>56</v>
      </c>
      <c r="I54" s="28" t="s">
        <v>37</v>
      </c>
      <c r="J54" s="22" t="s">
        <v>34</v>
      </c>
    </row>
    <row r="55" spans="1:10" ht="38.25" customHeight="1">
      <c r="A55" s="18">
        <v>40927</v>
      </c>
      <c r="B55" s="19" t="s">
        <v>90</v>
      </c>
      <c r="C55" s="20" t="s">
        <v>22</v>
      </c>
      <c r="D55" s="19"/>
      <c r="E55" s="19">
        <v>1</v>
      </c>
      <c r="F55" s="20"/>
      <c r="G55" s="31" t="s">
        <v>91</v>
      </c>
      <c r="H55" s="31" t="s">
        <v>79</v>
      </c>
      <c r="I55" s="28"/>
      <c r="J55" s="22" t="s">
        <v>26</v>
      </c>
    </row>
    <row r="56" spans="1:10" ht="38.25" customHeight="1">
      <c r="A56" s="18">
        <v>40930</v>
      </c>
      <c r="B56" s="19" t="s">
        <v>81</v>
      </c>
      <c r="C56" s="20" t="s">
        <v>22</v>
      </c>
      <c r="D56" s="19">
        <v>2</v>
      </c>
      <c r="E56" s="19"/>
      <c r="F56" s="20"/>
      <c r="G56" s="31" t="s">
        <v>82</v>
      </c>
      <c r="H56" s="31" t="s">
        <v>83</v>
      </c>
      <c r="I56" s="28"/>
      <c r="J56" s="22" t="s">
        <v>85</v>
      </c>
    </row>
    <row r="57" spans="1:10" ht="38.25" customHeight="1">
      <c r="A57" s="18">
        <v>40935</v>
      </c>
      <c r="B57" s="19" t="s">
        <v>54</v>
      </c>
      <c r="C57" s="20" t="s">
        <v>22</v>
      </c>
      <c r="D57" s="19">
        <v>2</v>
      </c>
      <c r="E57" s="19"/>
      <c r="F57" s="20"/>
      <c r="G57" s="31" t="s">
        <v>55</v>
      </c>
      <c r="H57" s="31" t="s">
        <v>23</v>
      </c>
      <c r="I57" s="28" t="s">
        <v>53</v>
      </c>
      <c r="J57" s="22" t="s">
        <v>24</v>
      </c>
    </row>
    <row r="58" spans="1:10" ht="38.25" customHeight="1">
      <c r="A58" s="18">
        <v>40945</v>
      </c>
      <c r="B58" s="19" t="s">
        <v>61</v>
      </c>
      <c r="C58" s="20" t="s">
        <v>22</v>
      </c>
      <c r="D58" s="19">
        <v>1</v>
      </c>
      <c r="E58" s="19"/>
      <c r="F58" s="20"/>
      <c r="G58" s="31" t="s">
        <v>62</v>
      </c>
      <c r="H58" s="31" t="s">
        <v>63</v>
      </c>
      <c r="I58" s="28"/>
      <c r="J58" s="22" t="s">
        <v>30</v>
      </c>
    </row>
    <row r="59" spans="1:10" ht="38.25" customHeight="1">
      <c r="A59" s="18">
        <v>40951</v>
      </c>
      <c r="B59" s="19"/>
      <c r="C59" s="20" t="s">
        <v>22</v>
      </c>
      <c r="D59" s="19"/>
      <c r="E59" s="19">
        <v>1</v>
      </c>
      <c r="F59" s="20"/>
      <c r="G59" s="31" t="s">
        <v>64</v>
      </c>
      <c r="H59" s="31" t="s">
        <v>65</v>
      </c>
      <c r="I59" s="28"/>
      <c r="J59" s="22" t="s">
        <v>30</v>
      </c>
    </row>
    <row r="60" spans="1:10" ht="38.25" customHeight="1">
      <c r="A60" s="18">
        <v>40951</v>
      </c>
      <c r="B60" s="19" t="s">
        <v>66</v>
      </c>
      <c r="C60" s="20" t="s">
        <v>22</v>
      </c>
      <c r="D60" s="19">
        <v>1</v>
      </c>
      <c r="E60" s="19"/>
      <c r="F60" s="20"/>
      <c r="G60" s="31" t="s">
        <v>67</v>
      </c>
      <c r="H60" s="31" t="s">
        <v>68</v>
      </c>
      <c r="I60" s="28" t="s">
        <v>69</v>
      </c>
      <c r="J60" s="22" t="s">
        <v>30</v>
      </c>
    </row>
    <row r="61" spans="1:10" ht="38.25" customHeight="1">
      <c r="A61" s="18">
        <v>40960</v>
      </c>
      <c r="B61" s="19" t="s">
        <v>72</v>
      </c>
      <c r="C61" s="20" t="s">
        <v>22</v>
      </c>
      <c r="D61" s="19"/>
      <c r="E61" s="19">
        <v>1</v>
      </c>
      <c r="F61" s="20"/>
      <c r="G61" s="31" t="s">
        <v>73</v>
      </c>
      <c r="H61" s="31" t="s">
        <v>74</v>
      </c>
      <c r="I61" s="28" t="s">
        <v>75</v>
      </c>
      <c r="J61" s="22" t="s">
        <v>26</v>
      </c>
    </row>
    <row r="62" spans="1:10" ht="38.25" customHeight="1">
      <c r="A62" s="18">
        <v>40972</v>
      </c>
      <c r="B62" s="19" t="s">
        <v>128</v>
      </c>
      <c r="C62" s="20" t="s">
        <v>22</v>
      </c>
      <c r="D62" s="19">
        <v>1</v>
      </c>
      <c r="E62" s="19"/>
      <c r="F62" s="20"/>
      <c r="G62" s="31" t="s">
        <v>130</v>
      </c>
      <c r="H62" s="31" t="s">
        <v>131</v>
      </c>
      <c r="I62" s="28"/>
      <c r="J62" s="22" t="s">
        <v>30</v>
      </c>
    </row>
    <row r="63" spans="1:10" ht="38.25" customHeight="1">
      <c r="A63" s="18">
        <v>40980</v>
      </c>
      <c r="B63" s="19" t="s">
        <v>61</v>
      </c>
      <c r="C63" s="20" t="s">
        <v>22</v>
      </c>
      <c r="D63" s="19">
        <v>2</v>
      </c>
      <c r="E63" s="19"/>
      <c r="F63" s="20"/>
      <c r="G63" s="31" t="s">
        <v>62</v>
      </c>
      <c r="H63" s="31" t="s">
        <v>63</v>
      </c>
      <c r="I63" s="28" t="s">
        <v>132</v>
      </c>
      <c r="J63" s="22" t="s">
        <v>30</v>
      </c>
    </row>
    <row r="64" spans="1:10" ht="38.25" customHeight="1">
      <c r="A64" s="18">
        <v>40989</v>
      </c>
      <c r="B64" s="19" t="s">
        <v>97</v>
      </c>
      <c r="C64" s="20" t="s">
        <v>22</v>
      </c>
      <c r="D64" s="19">
        <v>1</v>
      </c>
      <c r="E64" s="19"/>
      <c r="F64" s="20"/>
      <c r="G64" s="31" t="s">
        <v>98</v>
      </c>
      <c r="H64" s="31" t="s">
        <v>74</v>
      </c>
      <c r="I64" s="28" t="s">
        <v>99</v>
      </c>
      <c r="J64" s="22" t="s">
        <v>26</v>
      </c>
    </row>
    <row r="65" spans="1:10" ht="38.25" customHeight="1">
      <c r="A65" s="18">
        <v>40996</v>
      </c>
      <c r="B65" s="19"/>
      <c r="C65" s="20" t="s">
        <v>22</v>
      </c>
      <c r="D65" s="19"/>
      <c r="E65" s="19">
        <v>1</v>
      </c>
      <c r="F65" s="20"/>
      <c r="G65" s="31" t="s">
        <v>57</v>
      </c>
      <c r="H65" s="31" t="s">
        <v>56</v>
      </c>
      <c r="I65" s="28"/>
      <c r="J65" s="22" t="s">
        <v>34</v>
      </c>
    </row>
    <row r="66" spans="1:10" ht="38.25" customHeight="1">
      <c r="A66" s="18">
        <v>41001</v>
      </c>
      <c r="B66" s="19"/>
      <c r="C66" s="20" t="s">
        <v>22</v>
      </c>
      <c r="D66" s="19">
        <v>1</v>
      </c>
      <c r="E66" s="19"/>
      <c r="F66" s="20"/>
      <c r="G66" s="31" t="s">
        <v>147</v>
      </c>
      <c r="H66" s="31" t="s">
        <v>146</v>
      </c>
      <c r="I66" s="28"/>
      <c r="J66" s="22" t="s">
        <v>32</v>
      </c>
    </row>
    <row r="67" spans="1:10" ht="38.25" customHeight="1">
      <c r="A67" s="18">
        <v>41004</v>
      </c>
      <c r="B67" s="19" t="s">
        <v>61</v>
      </c>
      <c r="C67" s="20" t="s">
        <v>22</v>
      </c>
      <c r="D67" s="19">
        <v>1</v>
      </c>
      <c r="E67" s="19"/>
      <c r="F67" s="20"/>
      <c r="G67" s="31" t="s">
        <v>148</v>
      </c>
      <c r="H67" s="31" t="s">
        <v>149</v>
      </c>
      <c r="I67" s="28"/>
      <c r="J67" s="22" t="s">
        <v>32</v>
      </c>
    </row>
    <row r="68" spans="1:10" ht="38.25" customHeight="1">
      <c r="A68" s="18">
        <v>41006</v>
      </c>
      <c r="B68" s="19" t="s">
        <v>101</v>
      </c>
      <c r="C68" s="20" t="s">
        <v>22</v>
      </c>
      <c r="D68" s="19">
        <v>1</v>
      </c>
      <c r="E68" s="19"/>
      <c r="F68" s="20"/>
      <c r="G68" s="31" t="s">
        <v>100</v>
      </c>
      <c r="H68" s="31" t="s">
        <v>93</v>
      </c>
      <c r="I68" s="28" t="s">
        <v>102</v>
      </c>
      <c r="J68" s="22" t="s">
        <v>103</v>
      </c>
    </row>
    <row r="69" spans="1:10" ht="38.25" customHeight="1">
      <c r="A69" s="18">
        <v>41006</v>
      </c>
      <c r="B69" s="19"/>
      <c r="C69" s="20" t="s">
        <v>22</v>
      </c>
      <c r="D69" s="19"/>
      <c r="E69" s="19">
        <v>1</v>
      </c>
      <c r="F69" s="20"/>
      <c r="G69" s="31" t="s">
        <v>113</v>
      </c>
      <c r="H69" s="31" t="s">
        <v>74</v>
      </c>
      <c r="I69" s="28"/>
      <c r="J69" s="22" t="s">
        <v>26</v>
      </c>
    </row>
    <row r="70" spans="1:10" ht="38.25" customHeight="1">
      <c r="A70" s="18">
        <v>41006</v>
      </c>
      <c r="B70" s="19"/>
      <c r="C70" s="20" t="s">
        <v>22</v>
      </c>
      <c r="D70" s="19"/>
      <c r="E70" s="19">
        <v>1</v>
      </c>
      <c r="F70" s="20"/>
      <c r="G70" s="31" t="s">
        <v>114</v>
      </c>
      <c r="H70" s="31" t="s">
        <v>74</v>
      </c>
      <c r="I70" s="28"/>
      <c r="J70" s="22" t="s">
        <v>134</v>
      </c>
    </row>
    <row r="71" spans="1:10" ht="38.25" customHeight="1">
      <c r="A71" s="18">
        <v>41006</v>
      </c>
      <c r="B71" s="19"/>
      <c r="C71" s="20" t="s">
        <v>22</v>
      </c>
      <c r="D71" s="19"/>
      <c r="E71" s="19">
        <v>1</v>
      </c>
      <c r="F71" s="20"/>
      <c r="G71" s="31" t="s">
        <v>133</v>
      </c>
      <c r="H71" s="31" t="s">
        <v>46</v>
      </c>
      <c r="I71" s="28"/>
      <c r="J71" s="22" t="s">
        <v>30</v>
      </c>
    </row>
    <row r="72" spans="1:10" ht="38.25" customHeight="1">
      <c r="A72" s="18">
        <v>41008</v>
      </c>
      <c r="B72" s="19" t="s">
        <v>76</v>
      </c>
      <c r="C72" s="20" t="s">
        <v>22</v>
      </c>
      <c r="D72" s="19">
        <v>1</v>
      </c>
      <c r="E72" s="19"/>
      <c r="F72" s="20"/>
      <c r="G72" s="31" t="s">
        <v>150</v>
      </c>
      <c r="H72" s="31" t="s">
        <v>149</v>
      </c>
      <c r="I72" s="28"/>
      <c r="J72" s="22" t="s">
        <v>32</v>
      </c>
    </row>
    <row r="73" spans="1:10" ht="38.25" customHeight="1">
      <c r="A73" s="18">
        <v>41011</v>
      </c>
      <c r="B73" s="19"/>
      <c r="C73" s="20" t="s">
        <v>22</v>
      </c>
      <c r="D73" s="19"/>
      <c r="E73" s="19">
        <v>1</v>
      </c>
      <c r="F73" s="20"/>
      <c r="G73" s="31" t="s">
        <v>115</v>
      </c>
      <c r="H73" s="31" t="s">
        <v>40</v>
      </c>
      <c r="I73" s="28" t="s">
        <v>116</v>
      </c>
      <c r="J73" s="22" t="s">
        <v>26</v>
      </c>
    </row>
    <row r="74" spans="1:10" ht="38.25" customHeight="1">
      <c r="A74" s="18">
        <v>41020</v>
      </c>
      <c r="B74" s="33" t="s">
        <v>118</v>
      </c>
      <c r="C74" s="20" t="s">
        <v>22</v>
      </c>
      <c r="D74" s="19">
        <v>1</v>
      </c>
      <c r="E74" s="19"/>
      <c r="F74" s="20"/>
      <c r="G74" s="31" t="s">
        <v>117</v>
      </c>
      <c r="H74" s="31" t="s">
        <v>74</v>
      </c>
      <c r="I74" s="28" t="s">
        <v>119</v>
      </c>
      <c r="J74" s="22" t="s">
        <v>26</v>
      </c>
    </row>
    <row r="75" spans="1:10" ht="38.25" customHeight="1">
      <c r="A75" s="18">
        <v>41021</v>
      </c>
      <c r="B75" s="34" t="s">
        <v>81</v>
      </c>
      <c r="C75" s="20" t="s">
        <v>22</v>
      </c>
      <c r="D75" s="19">
        <v>1</v>
      </c>
      <c r="E75" s="19"/>
      <c r="F75" s="20"/>
      <c r="G75" s="31" t="s">
        <v>154</v>
      </c>
      <c r="H75" s="31" t="s">
        <v>155</v>
      </c>
      <c r="I75" s="28"/>
      <c r="J75" s="22" t="s">
        <v>32</v>
      </c>
    </row>
    <row r="76" spans="1:10" ht="38.25" customHeight="1">
      <c r="A76" s="18">
        <v>41028</v>
      </c>
      <c r="B76" s="34" t="s">
        <v>156</v>
      </c>
      <c r="C76" s="20" t="s">
        <v>22</v>
      </c>
      <c r="D76" s="19">
        <v>1</v>
      </c>
      <c r="E76" s="19"/>
      <c r="F76" s="20"/>
      <c r="G76" s="31" t="s">
        <v>157</v>
      </c>
      <c r="H76" s="31" t="s">
        <v>153</v>
      </c>
      <c r="I76" s="28"/>
      <c r="J76" s="22" t="s">
        <v>32</v>
      </c>
    </row>
    <row r="77" spans="1:10" ht="38.25" customHeight="1">
      <c r="A77" s="18">
        <v>41032</v>
      </c>
      <c r="B77" s="34"/>
      <c r="C77" s="20" t="s">
        <v>22</v>
      </c>
      <c r="D77" s="19" t="s">
        <v>27</v>
      </c>
      <c r="E77" s="19">
        <v>1</v>
      </c>
      <c r="F77" s="20"/>
      <c r="G77" s="31"/>
      <c r="H77" s="31" t="s">
        <v>344</v>
      </c>
      <c r="I77" s="28"/>
      <c r="J77" s="22" t="s">
        <v>342</v>
      </c>
    </row>
    <row r="78" spans="1:10" ht="38.25" customHeight="1">
      <c r="A78" s="18">
        <v>41033</v>
      </c>
      <c r="B78" s="34" t="s">
        <v>61</v>
      </c>
      <c r="C78" s="20" t="s">
        <v>22</v>
      </c>
      <c r="D78" s="19"/>
      <c r="E78" s="19">
        <v>1</v>
      </c>
      <c r="F78" s="20"/>
      <c r="G78" s="31" t="s">
        <v>242</v>
      </c>
      <c r="H78" s="31" t="s">
        <v>243</v>
      </c>
      <c r="I78" s="28" t="s">
        <v>37</v>
      </c>
      <c r="J78" s="22" t="s">
        <v>35</v>
      </c>
    </row>
    <row r="79" spans="1:10" ht="38.25" customHeight="1">
      <c r="A79" s="18">
        <v>41039</v>
      </c>
      <c r="B79" s="34" t="s">
        <v>234</v>
      </c>
      <c r="C79" s="20" t="s">
        <v>22</v>
      </c>
      <c r="D79" s="19">
        <v>1</v>
      </c>
      <c r="E79" s="19"/>
      <c r="F79" s="20"/>
      <c r="G79" s="31" t="s">
        <v>235</v>
      </c>
      <c r="H79" s="31" t="s">
        <v>40</v>
      </c>
      <c r="I79" s="28" t="s">
        <v>236</v>
      </c>
      <c r="J79" s="22" t="s">
        <v>237</v>
      </c>
    </row>
    <row r="80" spans="1:10" ht="38.25" customHeight="1">
      <c r="A80" s="18">
        <v>41046</v>
      </c>
      <c r="B80" s="34" t="s">
        <v>177</v>
      </c>
      <c r="C80" s="20" t="s">
        <v>22</v>
      </c>
      <c r="D80" s="19">
        <v>1</v>
      </c>
      <c r="E80" s="19"/>
      <c r="F80" s="20"/>
      <c r="G80" s="31" t="s">
        <v>178</v>
      </c>
      <c r="H80" s="31" t="s">
        <v>179</v>
      </c>
      <c r="I80" s="28" t="s">
        <v>180</v>
      </c>
      <c r="J80" s="22" t="s">
        <v>30</v>
      </c>
    </row>
    <row r="81" spans="1:10" ht="38.25" customHeight="1">
      <c r="A81" s="18">
        <v>41066</v>
      </c>
      <c r="B81" s="34" t="s">
        <v>245</v>
      </c>
      <c r="C81" s="20" t="s">
        <v>22</v>
      </c>
      <c r="D81" s="19"/>
      <c r="E81" s="19">
        <v>1</v>
      </c>
      <c r="F81" s="20"/>
      <c r="G81" s="31" t="s">
        <v>246</v>
      </c>
      <c r="H81" s="31" t="s">
        <v>60</v>
      </c>
      <c r="I81" s="28"/>
      <c r="J81" s="22" t="s">
        <v>35</v>
      </c>
    </row>
    <row r="82" spans="1:10" ht="38.25" customHeight="1">
      <c r="A82" s="18">
        <v>41076</v>
      </c>
      <c r="B82" s="34" t="s">
        <v>173</v>
      </c>
      <c r="C82" s="20" t="s">
        <v>22</v>
      </c>
      <c r="D82" s="19">
        <v>1</v>
      </c>
      <c r="E82" s="19"/>
      <c r="F82" s="20"/>
      <c r="G82" s="31" t="s">
        <v>174</v>
      </c>
      <c r="H82" s="31" t="s">
        <v>153</v>
      </c>
      <c r="I82" s="28"/>
      <c r="J82" s="22" t="s">
        <v>32</v>
      </c>
    </row>
    <row r="83" spans="1:10" ht="38.25" customHeight="1">
      <c r="A83" s="18">
        <v>41089</v>
      </c>
      <c r="B83" s="34" t="s">
        <v>176</v>
      </c>
      <c r="C83" s="20" t="s">
        <v>22</v>
      </c>
      <c r="D83" s="19">
        <v>1</v>
      </c>
      <c r="E83" s="19"/>
      <c r="F83" s="20"/>
      <c r="G83" s="31" t="s">
        <v>175</v>
      </c>
      <c r="H83" s="31" t="s">
        <v>141</v>
      </c>
      <c r="I83" s="28"/>
      <c r="J83" s="22" t="s">
        <v>32</v>
      </c>
    </row>
    <row r="84" spans="1:10" ht="38.25" customHeight="1">
      <c r="A84" s="18">
        <v>41113</v>
      </c>
      <c r="B84" s="34" t="s">
        <v>252</v>
      </c>
      <c r="C84" s="20" t="s">
        <v>22</v>
      </c>
      <c r="D84" s="19">
        <v>1</v>
      </c>
      <c r="E84" s="19"/>
      <c r="F84" s="20"/>
      <c r="G84" s="31" t="s">
        <v>263</v>
      </c>
      <c r="H84" s="31" t="s">
        <v>153</v>
      </c>
      <c r="I84" s="28" t="s">
        <v>264</v>
      </c>
      <c r="J84" s="22" t="s">
        <v>26</v>
      </c>
    </row>
    <row r="85" spans="1:10" ht="38.25" customHeight="1">
      <c r="A85" s="18">
        <v>41123</v>
      </c>
      <c r="B85" s="34"/>
      <c r="C85" s="20" t="s">
        <v>22</v>
      </c>
      <c r="D85" s="19">
        <v>1</v>
      </c>
      <c r="E85" s="19"/>
      <c r="F85" s="20"/>
      <c r="G85" s="31" t="s">
        <v>359</v>
      </c>
      <c r="H85" s="31" t="s">
        <v>358</v>
      </c>
      <c r="I85" s="28"/>
      <c r="J85" s="22" t="s">
        <v>342</v>
      </c>
    </row>
    <row r="86" spans="1:10" ht="38.25" customHeight="1">
      <c r="A86" s="18">
        <v>41132</v>
      </c>
      <c r="B86" s="34"/>
      <c r="C86" s="20" t="s">
        <v>22</v>
      </c>
      <c r="D86" s="19"/>
      <c r="E86" s="19">
        <v>1</v>
      </c>
      <c r="F86" s="20"/>
      <c r="G86" s="31" t="s">
        <v>217</v>
      </c>
      <c r="H86" s="31" t="s">
        <v>93</v>
      </c>
      <c r="I86" s="28" t="s">
        <v>219</v>
      </c>
      <c r="J86" s="22" t="s">
        <v>103</v>
      </c>
    </row>
    <row r="87" spans="1:10" ht="38.25" customHeight="1">
      <c r="A87" s="18">
        <v>41146</v>
      </c>
      <c r="B87" s="34"/>
      <c r="C87" s="20" t="s">
        <v>22</v>
      </c>
      <c r="D87" s="19"/>
      <c r="E87" s="19">
        <v>1</v>
      </c>
      <c r="F87" s="20"/>
      <c r="G87" s="31" t="s">
        <v>218</v>
      </c>
      <c r="H87" s="31" t="s">
        <v>93</v>
      </c>
      <c r="I87" s="28" t="s">
        <v>219</v>
      </c>
      <c r="J87" s="22" t="s">
        <v>103</v>
      </c>
    </row>
    <row r="88" spans="1:10" ht="38.25" customHeight="1">
      <c r="A88" s="18">
        <v>41147</v>
      </c>
      <c r="B88" s="34" t="s">
        <v>205</v>
      </c>
      <c r="C88" s="20" t="s">
        <v>22</v>
      </c>
      <c r="D88" s="19">
        <v>1</v>
      </c>
      <c r="E88" s="19"/>
      <c r="F88" s="20"/>
      <c r="G88" s="31" t="s">
        <v>206</v>
      </c>
      <c r="H88" s="31" t="s">
        <v>186</v>
      </c>
      <c r="I88" s="28" t="s">
        <v>207</v>
      </c>
      <c r="J88" s="22" t="s">
        <v>208</v>
      </c>
    </row>
    <row r="89" spans="1:10" ht="38.25" customHeight="1">
      <c r="A89" s="18">
        <v>41147</v>
      </c>
      <c r="B89" s="34"/>
      <c r="C89" s="20" t="s">
        <v>22</v>
      </c>
      <c r="D89" s="19"/>
      <c r="E89" s="19">
        <v>1</v>
      </c>
      <c r="F89" s="20"/>
      <c r="G89" s="31" t="s">
        <v>269</v>
      </c>
      <c r="H89" s="31" t="s">
        <v>153</v>
      </c>
      <c r="I89" s="28" t="s">
        <v>270</v>
      </c>
      <c r="J89" s="22" t="s">
        <v>26</v>
      </c>
    </row>
    <row r="90" spans="1:10" ht="38.25" customHeight="1">
      <c r="A90" s="18">
        <v>41150</v>
      </c>
      <c r="B90" s="34"/>
      <c r="C90" s="20" t="s">
        <v>22</v>
      </c>
      <c r="D90" s="19">
        <v>1</v>
      </c>
      <c r="E90" s="19"/>
      <c r="F90" s="20"/>
      <c r="G90" s="31" t="s">
        <v>349</v>
      </c>
      <c r="H90" s="31" t="s">
        <v>346</v>
      </c>
      <c r="I90" s="28" t="s">
        <v>287</v>
      </c>
      <c r="J90" s="22" t="s">
        <v>342</v>
      </c>
    </row>
    <row r="91" spans="1:10" ht="38.25" customHeight="1">
      <c r="A91" s="18">
        <v>41153</v>
      </c>
      <c r="B91" s="34"/>
      <c r="C91" s="20" t="s">
        <v>22</v>
      </c>
      <c r="D91" s="19">
        <v>1</v>
      </c>
      <c r="E91" s="19"/>
      <c r="F91" s="20"/>
      <c r="G91" s="31" t="s">
        <v>220</v>
      </c>
      <c r="H91" s="31" t="s">
        <v>221</v>
      </c>
      <c r="I91" s="28" t="s">
        <v>37</v>
      </c>
      <c r="J91" s="22" t="s">
        <v>103</v>
      </c>
    </row>
    <row r="92" spans="1:10" ht="38.25" customHeight="1">
      <c r="A92" s="18">
        <v>41153</v>
      </c>
      <c r="B92" s="34"/>
      <c r="C92" s="20" t="s">
        <v>22</v>
      </c>
      <c r="D92" s="19">
        <v>1</v>
      </c>
      <c r="E92" s="19"/>
      <c r="F92" s="20"/>
      <c r="G92" s="31" t="s">
        <v>222</v>
      </c>
      <c r="H92" s="31" t="s">
        <v>153</v>
      </c>
      <c r="I92" s="28" t="s">
        <v>37</v>
      </c>
      <c r="J92" s="22" t="s">
        <v>103</v>
      </c>
    </row>
    <row r="93" spans="1:10" ht="38.25" customHeight="1">
      <c r="A93" s="18">
        <v>41154</v>
      </c>
      <c r="B93" s="34"/>
      <c r="C93" s="20" t="s">
        <v>22</v>
      </c>
      <c r="D93" s="19"/>
      <c r="E93" s="19">
        <v>1</v>
      </c>
      <c r="F93" s="20"/>
      <c r="G93" s="31" t="s">
        <v>268</v>
      </c>
      <c r="H93" s="31" t="s">
        <v>153</v>
      </c>
      <c r="I93" s="28" t="s">
        <v>37</v>
      </c>
      <c r="J93" s="22" t="s">
        <v>34</v>
      </c>
    </row>
    <row r="94" spans="1:10" ht="38.25" customHeight="1">
      <c r="A94" s="18">
        <v>41154</v>
      </c>
      <c r="B94" s="34"/>
      <c r="C94" s="20" t="s">
        <v>22</v>
      </c>
      <c r="D94" s="19"/>
      <c r="E94" s="19">
        <v>1</v>
      </c>
      <c r="F94" s="20"/>
      <c r="G94" s="31" t="s">
        <v>311</v>
      </c>
      <c r="H94" s="31" t="s">
        <v>312</v>
      </c>
      <c r="I94" s="28"/>
      <c r="J94" s="22" t="s">
        <v>30</v>
      </c>
    </row>
    <row r="95" spans="1:10" ht="38.25" customHeight="1">
      <c r="A95" s="18">
        <v>41159</v>
      </c>
      <c r="B95" s="34"/>
      <c r="C95" s="20" t="s">
        <v>22</v>
      </c>
      <c r="D95" s="19"/>
      <c r="E95" s="19">
        <v>1</v>
      </c>
      <c r="F95" s="20"/>
      <c r="G95" s="31" t="s">
        <v>272</v>
      </c>
      <c r="H95" s="31" t="s">
        <v>108</v>
      </c>
      <c r="I95" s="28"/>
      <c r="J95" s="22" t="s">
        <v>35</v>
      </c>
    </row>
    <row r="96" spans="1:10" ht="38.25" customHeight="1">
      <c r="A96" s="18">
        <v>41159</v>
      </c>
      <c r="B96" s="34"/>
      <c r="C96" s="20" t="s">
        <v>22</v>
      </c>
      <c r="D96" s="19"/>
      <c r="E96" s="19">
        <v>1</v>
      </c>
      <c r="F96" s="20"/>
      <c r="G96" s="31" t="s">
        <v>62</v>
      </c>
      <c r="H96" s="31" t="s">
        <v>63</v>
      </c>
      <c r="I96" s="28"/>
      <c r="J96" s="22" t="s">
        <v>30</v>
      </c>
    </row>
    <row r="97" spans="1:10" ht="38.25" customHeight="1">
      <c r="A97" s="18">
        <v>41159</v>
      </c>
      <c r="B97" s="34"/>
      <c r="C97" s="20" t="s">
        <v>22</v>
      </c>
      <c r="D97" s="19">
        <v>1</v>
      </c>
      <c r="E97" s="19"/>
      <c r="F97" s="20"/>
      <c r="G97" s="31" t="s">
        <v>313</v>
      </c>
      <c r="H97" s="31" t="s">
        <v>63</v>
      </c>
      <c r="I97" s="28"/>
      <c r="J97" s="22" t="s">
        <v>30</v>
      </c>
    </row>
    <row r="98" spans="1:10" ht="38.25" customHeight="1">
      <c r="A98" s="18">
        <v>41161</v>
      </c>
      <c r="B98" s="34"/>
      <c r="C98" s="20" t="s">
        <v>22</v>
      </c>
      <c r="D98" s="19"/>
      <c r="E98" s="19">
        <v>1</v>
      </c>
      <c r="F98" s="20"/>
      <c r="G98" s="31" t="s">
        <v>271</v>
      </c>
      <c r="H98" s="31" t="s">
        <v>153</v>
      </c>
      <c r="I98" s="28" t="s">
        <v>37</v>
      </c>
      <c r="J98" s="22" t="s">
        <v>26</v>
      </c>
    </row>
    <row r="99" spans="1:10" ht="38.25" customHeight="1">
      <c r="A99" s="18">
        <v>41168</v>
      </c>
      <c r="B99" s="34" t="s">
        <v>252</v>
      </c>
      <c r="C99" s="20" t="s">
        <v>22</v>
      </c>
      <c r="D99" s="19">
        <v>1</v>
      </c>
      <c r="E99" s="19"/>
      <c r="F99" s="20"/>
      <c r="G99" s="31" t="s">
        <v>253</v>
      </c>
      <c r="H99" s="31" t="s">
        <v>131</v>
      </c>
      <c r="I99" s="28" t="s">
        <v>254</v>
      </c>
      <c r="J99" s="22" t="s">
        <v>103</v>
      </c>
    </row>
    <row r="100" spans="1:10" ht="38.25" customHeight="1">
      <c r="A100" s="18">
        <v>41168</v>
      </c>
      <c r="B100" s="34"/>
      <c r="C100" s="20" t="s">
        <v>22</v>
      </c>
      <c r="D100" s="19">
        <v>1</v>
      </c>
      <c r="E100" s="19"/>
      <c r="F100" s="20"/>
      <c r="G100" s="31" t="s">
        <v>350</v>
      </c>
      <c r="H100" s="31" t="s">
        <v>346</v>
      </c>
      <c r="I100" s="28"/>
      <c r="J100" s="22" t="s">
        <v>342</v>
      </c>
    </row>
    <row r="101" spans="1:10" ht="38.25" customHeight="1">
      <c r="A101" s="18">
        <v>41174</v>
      </c>
      <c r="B101" s="34"/>
      <c r="C101" s="20" t="s">
        <v>22</v>
      </c>
      <c r="D101" s="19"/>
      <c r="E101" s="19">
        <v>1</v>
      </c>
      <c r="F101" s="20"/>
      <c r="G101" s="31" t="s">
        <v>62</v>
      </c>
      <c r="H101" s="31" t="s">
        <v>63</v>
      </c>
      <c r="I101" s="28"/>
      <c r="J101" s="22" t="s">
        <v>30</v>
      </c>
    </row>
    <row r="102" spans="1:10" ht="38.25" customHeight="1">
      <c r="A102" s="18">
        <v>41175</v>
      </c>
      <c r="B102" s="34"/>
      <c r="C102" s="20" t="s">
        <v>22</v>
      </c>
      <c r="D102" s="19">
        <v>1</v>
      </c>
      <c r="E102" s="19"/>
      <c r="F102" s="20"/>
      <c r="G102" s="31" t="s">
        <v>286</v>
      </c>
      <c r="H102" s="31" t="s">
        <v>285</v>
      </c>
      <c r="I102" s="28" t="s">
        <v>287</v>
      </c>
      <c r="J102" s="22" t="s">
        <v>288</v>
      </c>
    </row>
    <row r="103" spans="1:10" ht="38.25" customHeight="1">
      <c r="A103" s="18">
        <v>41175</v>
      </c>
      <c r="B103" s="33" t="s">
        <v>314</v>
      </c>
      <c r="C103" s="20" t="s">
        <v>22</v>
      </c>
      <c r="D103" s="19">
        <v>1</v>
      </c>
      <c r="E103" s="19"/>
      <c r="F103" s="20"/>
      <c r="G103" s="31" t="s">
        <v>315</v>
      </c>
      <c r="H103" s="31" t="s">
        <v>179</v>
      </c>
      <c r="I103" s="28" t="s">
        <v>316</v>
      </c>
      <c r="J103" s="22" t="s">
        <v>30</v>
      </c>
    </row>
    <row r="104" spans="1:10" ht="38.25" customHeight="1">
      <c r="A104" s="18">
        <v>41176</v>
      </c>
      <c r="B104" s="33"/>
      <c r="C104" s="20" t="s">
        <v>22</v>
      </c>
      <c r="D104" s="19">
        <v>1</v>
      </c>
      <c r="E104" s="19"/>
      <c r="F104" s="20"/>
      <c r="G104" s="31" t="s">
        <v>352</v>
      </c>
      <c r="H104" s="31" t="s">
        <v>351</v>
      </c>
      <c r="I104" s="28"/>
      <c r="J104" s="22" t="s">
        <v>342</v>
      </c>
    </row>
    <row r="105" spans="1:10" ht="38.25" customHeight="1">
      <c r="A105" s="18">
        <v>41176</v>
      </c>
      <c r="B105" s="33"/>
      <c r="C105" s="20" t="s">
        <v>22</v>
      </c>
      <c r="D105" s="19">
        <v>1</v>
      </c>
      <c r="E105" s="19"/>
      <c r="F105" s="20"/>
      <c r="G105" s="31" t="s">
        <v>350</v>
      </c>
      <c r="H105" s="31" t="s">
        <v>346</v>
      </c>
      <c r="I105" s="28"/>
      <c r="J105" s="22" t="s">
        <v>342</v>
      </c>
    </row>
    <row r="106" spans="1:10" ht="38.25" customHeight="1">
      <c r="A106" s="18">
        <v>41179</v>
      </c>
      <c r="B106" s="34"/>
      <c r="C106" s="20" t="s">
        <v>22</v>
      </c>
      <c r="D106" s="19">
        <v>2</v>
      </c>
      <c r="E106" s="19" t="s">
        <v>27</v>
      </c>
      <c r="F106" s="20"/>
      <c r="G106" s="31" t="s">
        <v>353</v>
      </c>
      <c r="H106" s="31" t="s">
        <v>345</v>
      </c>
      <c r="I106" s="28" t="s">
        <v>354</v>
      </c>
      <c r="J106" s="22" t="s">
        <v>342</v>
      </c>
    </row>
    <row r="107" spans="1:10" ht="38.25" customHeight="1">
      <c r="A107" s="18">
        <v>41181</v>
      </c>
      <c r="B107" s="34" t="s">
        <v>317</v>
      </c>
      <c r="C107" s="20" t="s">
        <v>22</v>
      </c>
      <c r="D107" s="19">
        <v>1</v>
      </c>
      <c r="E107" s="19"/>
      <c r="F107" s="20"/>
      <c r="G107" s="31" t="s">
        <v>318</v>
      </c>
      <c r="H107" s="31" t="s">
        <v>319</v>
      </c>
      <c r="I107" s="28" t="s">
        <v>320</v>
      </c>
      <c r="J107" s="22" t="s">
        <v>321</v>
      </c>
    </row>
    <row r="108" spans="1:10" ht="38.25" customHeight="1">
      <c r="A108" s="18">
        <v>41181</v>
      </c>
      <c r="B108" s="34" t="s">
        <v>322</v>
      </c>
      <c r="C108" s="20" t="s">
        <v>22</v>
      </c>
      <c r="D108" s="19">
        <v>1</v>
      </c>
      <c r="E108" s="19"/>
      <c r="F108" s="20"/>
      <c r="G108" s="31" t="s">
        <v>323</v>
      </c>
      <c r="H108" s="31" t="s">
        <v>65</v>
      </c>
      <c r="I108" s="28" t="s">
        <v>324</v>
      </c>
      <c r="J108" s="22" t="s">
        <v>30</v>
      </c>
    </row>
    <row r="109" spans="1:10" ht="38.25" customHeight="1">
      <c r="A109" s="18">
        <v>41185</v>
      </c>
      <c r="B109" s="34"/>
      <c r="C109" s="20" t="s">
        <v>22</v>
      </c>
      <c r="D109" s="19">
        <v>1</v>
      </c>
      <c r="E109" s="19"/>
      <c r="F109" s="20"/>
      <c r="G109" s="31" t="s">
        <v>291</v>
      </c>
      <c r="H109" s="31" t="s">
        <v>290</v>
      </c>
      <c r="I109" s="28"/>
      <c r="J109" s="22" t="s">
        <v>288</v>
      </c>
    </row>
    <row r="110" spans="1:10" ht="38.25" customHeight="1">
      <c r="A110" s="18">
        <v>41186</v>
      </c>
      <c r="B110" s="34" t="s">
        <v>252</v>
      </c>
      <c r="C110" s="20" t="s">
        <v>22</v>
      </c>
      <c r="D110" s="19">
        <v>2</v>
      </c>
      <c r="E110" s="19"/>
      <c r="F110" s="20"/>
      <c r="G110" s="31" t="s">
        <v>283</v>
      </c>
      <c r="H110" s="31" t="s">
        <v>153</v>
      </c>
      <c r="I110" s="28" t="s">
        <v>284</v>
      </c>
      <c r="J110" s="22" t="s">
        <v>45</v>
      </c>
    </row>
    <row r="111" spans="1:10" ht="38.25" customHeight="1">
      <c r="A111" s="18">
        <v>41202</v>
      </c>
      <c r="B111" s="34" t="s">
        <v>255</v>
      </c>
      <c r="C111" s="20" t="s">
        <v>22</v>
      </c>
      <c r="D111" s="19">
        <v>1</v>
      </c>
      <c r="E111" s="19"/>
      <c r="F111" s="20"/>
      <c r="G111" s="31" t="s">
        <v>296</v>
      </c>
      <c r="H111" s="31" t="s">
        <v>60</v>
      </c>
      <c r="I111" s="28"/>
      <c r="J111" s="22" t="s">
        <v>297</v>
      </c>
    </row>
    <row r="112" spans="1:10" ht="38.25" customHeight="1">
      <c r="A112" s="18">
        <v>41203</v>
      </c>
      <c r="B112" s="34" t="s">
        <v>302</v>
      </c>
      <c r="C112" s="20" t="s">
        <v>22</v>
      </c>
      <c r="D112" s="19">
        <v>1</v>
      </c>
      <c r="E112" s="19"/>
      <c r="F112" s="20"/>
      <c r="G112" s="31" t="s">
        <v>303</v>
      </c>
      <c r="H112" s="31" t="s">
        <v>60</v>
      </c>
      <c r="I112" s="28"/>
      <c r="J112" s="22" t="s">
        <v>297</v>
      </c>
    </row>
    <row r="113" spans="1:10" ht="38.25" customHeight="1">
      <c r="A113" s="18">
        <v>41203</v>
      </c>
      <c r="B113" s="34"/>
      <c r="C113" s="20" t="s">
        <v>22</v>
      </c>
      <c r="D113" s="19">
        <v>4</v>
      </c>
      <c r="E113" s="19"/>
      <c r="F113" s="20"/>
      <c r="G113" s="31" t="s">
        <v>360</v>
      </c>
      <c r="H113" s="31" t="s">
        <v>346</v>
      </c>
      <c r="I113" s="28"/>
      <c r="J113" s="22" t="s">
        <v>342</v>
      </c>
    </row>
    <row r="114" spans="1:10" ht="38.25" customHeight="1">
      <c r="A114" s="55" t="s">
        <v>369</v>
      </c>
      <c r="B114" s="56">
        <f>114-52</f>
        <v>62</v>
      </c>
      <c r="C114" s="54" t="s">
        <v>22</v>
      </c>
      <c r="D114" s="56">
        <f>SUM(D52:D113)</f>
        <v>49</v>
      </c>
      <c r="E114" s="56">
        <f>SUM(E52:E113)</f>
        <v>21</v>
      </c>
      <c r="F114" s="20"/>
      <c r="G114" s="31"/>
      <c r="H114" s="31"/>
      <c r="I114" s="28"/>
      <c r="J114" s="22"/>
    </row>
    <row r="115" spans="1:10" ht="38.25" customHeight="1">
      <c r="A115" s="18"/>
      <c r="B115" s="34"/>
      <c r="C115" s="20"/>
      <c r="D115" s="19"/>
      <c r="E115" s="19"/>
      <c r="F115" s="20"/>
      <c r="G115" s="31"/>
      <c r="H115" s="31"/>
      <c r="I115" s="28"/>
      <c r="J115" s="22"/>
    </row>
    <row r="116" spans="1:10" ht="38.25" customHeight="1">
      <c r="A116" s="18">
        <v>41074</v>
      </c>
      <c r="B116" s="34"/>
      <c r="C116" s="20" t="s">
        <v>197</v>
      </c>
      <c r="D116" s="19">
        <v>1</v>
      </c>
      <c r="E116" s="19"/>
      <c r="F116" s="20"/>
      <c r="G116" s="31" t="s">
        <v>248</v>
      </c>
      <c r="H116" s="31" t="s">
        <v>60</v>
      </c>
      <c r="I116" s="28"/>
      <c r="J116" s="22" t="s">
        <v>35</v>
      </c>
    </row>
    <row r="117" spans="1:10" ht="38.25" customHeight="1">
      <c r="A117" s="18">
        <v>41077</v>
      </c>
      <c r="B117" s="34"/>
      <c r="C117" s="20" t="s">
        <v>197</v>
      </c>
      <c r="D117" s="19"/>
      <c r="E117" s="19">
        <v>1</v>
      </c>
      <c r="F117" s="20"/>
      <c r="G117" s="31" t="s">
        <v>198</v>
      </c>
      <c r="H117" s="31" t="s">
        <v>199</v>
      </c>
      <c r="I117" s="28" t="s">
        <v>200</v>
      </c>
      <c r="J117" s="22" t="s">
        <v>30</v>
      </c>
    </row>
    <row r="118" spans="1:10" ht="38.25" customHeight="1">
      <c r="A118" s="18">
        <v>41112</v>
      </c>
      <c r="B118" s="34"/>
      <c r="C118" s="20" t="s">
        <v>247</v>
      </c>
      <c r="D118" s="19"/>
      <c r="E118" s="19">
        <v>1</v>
      </c>
      <c r="F118" s="20"/>
      <c r="G118" s="31" t="s">
        <v>261</v>
      </c>
      <c r="H118" s="31" t="s">
        <v>262</v>
      </c>
      <c r="I118" s="28" t="s">
        <v>200</v>
      </c>
      <c r="J118" s="22" t="s">
        <v>26</v>
      </c>
    </row>
    <row r="119" spans="1:10" ht="38.25" customHeight="1">
      <c r="A119" s="18">
        <v>41209</v>
      </c>
      <c r="B119" s="34"/>
      <c r="C119" s="20" t="s">
        <v>247</v>
      </c>
      <c r="D119" s="19"/>
      <c r="E119" s="19">
        <v>1</v>
      </c>
      <c r="F119" s="20"/>
      <c r="G119" s="31" t="s">
        <v>335</v>
      </c>
      <c r="H119" s="31" t="s">
        <v>336</v>
      </c>
      <c r="I119" s="28"/>
      <c r="J119" s="22" t="s">
        <v>30</v>
      </c>
    </row>
    <row r="120" spans="1:10" ht="38.25" customHeight="1">
      <c r="A120" s="18">
        <v>41222</v>
      </c>
      <c r="B120" s="34" t="s">
        <v>245</v>
      </c>
      <c r="C120" s="20" t="s">
        <v>247</v>
      </c>
      <c r="D120" s="19">
        <v>1</v>
      </c>
      <c r="E120" s="19"/>
      <c r="F120" s="20"/>
      <c r="G120" s="31" t="s">
        <v>304</v>
      </c>
      <c r="H120" s="31" t="s">
        <v>221</v>
      </c>
      <c r="I120" s="28" t="s">
        <v>307</v>
      </c>
      <c r="J120" s="22" t="s">
        <v>305</v>
      </c>
    </row>
    <row r="121" spans="1:10" ht="38.25" customHeight="1">
      <c r="A121" s="55" t="s">
        <v>369</v>
      </c>
      <c r="B121" s="56">
        <v>5</v>
      </c>
      <c r="C121" s="54" t="s">
        <v>197</v>
      </c>
      <c r="D121" s="56">
        <v>2</v>
      </c>
      <c r="E121" s="56">
        <v>3</v>
      </c>
      <c r="F121" s="20"/>
      <c r="G121" s="31"/>
      <c r="H121" s="31"/>
      <c r="I121" s="28"/>
      <c r="J121" s="22"/>
    </row>
    <row r="122" spans="1:10" ht="38.25" customHeight="1">
      <c r="A122" s="18"/>
      <c r="B122" s="34"/>
      <c r="C122" s="20"/>
      <c r="D122" s="19"/>
      <c r="E122" s="19"/>
      <c r="F122" s="20"/>
      <c r="G122" s="31"/>
      <c r="H122" s="31"/>
      <c r="I122" s="28"/>
      <c r="J122" s="22"/>
    </row>
    <row r="123" spans="1:10" ht="38.25" customHeight="1">
      <c r="A123" s="18">
        <v>40958</v>
      </c>
      <c r="B123" s="19" t="s">
        <v>76</v>
      </c>
      <c r="C123" s="20" t="s">
        <v>77</v>
      </c>
      <c r="D123" s="19"/>
      <c r="E123" s="19">
        <v>1</v>
      </c>
      <c r="F123" s="20"/>
      <c r="G123" s="31" t="s">
        <v>78</v>
      </c>
      <c r="H123" s="31" t="s">
        <v>79</v>
      </c>
      <c r="I123" s="28" t="s">
        <v>80</v>
      </c>
      <c r="J123" s="22" t="s">
        <v>26</v>
      </c>
    </row>
    <row r="124" spans="1:10" ht="38.25" customHeight="1">
      <c r="A124" s="35">
        <v>41043</v>
      </c>
      <c r="B124" s="36" t="s">
        <v>275</v>
      </c>
      <c r="C124" s="37" t="s">
        <v>77</v>
      </c>
      <c r="D124" s="38">
        <v>2</v>
      </c>
      <c r="E124" s="38"/>
      <c r="F124" s="37"/>
      <c r="G124" s="39" t="s">
        <v>276</v>
      </c>
      <c r="H124" s="39" t="s">
        <v>65</v>
      </c>
      <c r="I124" s="40" t="s">
        <v>277</v>
      </c>
      <c r="J124" s="41" t="s">
        <v>274</v>
      </c>
    </row>
    <row r="125" spans="1:10" ht="38.25" customHeight="1">
      <c r="A125" s="18">
        <v>41078</v>
      </c>
      <c r="B125" s="34" t="s">
        <v>337</v>
      </c>
      <c r="C125" s="20" t="s">
        <v>77</v>
      </c>
      <c r="D125" s="19">
        <v>1</v>
      </c>
      <c r="E125" s="19"/>
      <c r="F125" s="20"/>
      <c r="G125" s="31" t="s">
        <v>338</v>
      </c>
      <c r="H125" s="31" t="s">
        <v>153</v>
      </c>
      <c r="I125" s="28"/>
      <c r="J125" s="22" t="s">
        <v>32</v>
      </c>
    </row>
    <row r="126" spans="1:10" ht="38.25" customHeight="1">
      <c r="A126" s="18">
        <v>41085</v>
      </c>
      <c r="B126" s="34" t="s">
        <v>255</v>
      </c>
      <c r="C126" s="20" t="s">
        <v>77</v>
      </c>
      <c r="D126" s="19"/>
      <c r="E126" s="19">
        <v>1</v>
      </c>
      <c r="F126" s="20"/>
      <c r="G126" s="31" t="s">
        <v>256</v>
      </c>
      <c r="H126" s="31" t="s">
        <v>153</v>
      </c>
      <c r="I126" s="28" t="s">
        <v>200</v>
      </c>
      <c r="J126" s="22" t="s">
        <v>26</v>
      </c>
    </row>
    <row r="127" spans="1:10" ht="38.25" customHeight="1">
      <c r="A127" s="18">
        <v>41099</v>
      </c>
      <c r="B127" s="34" t="s">
        <v>212</v>
      </c>
      <c r="C127" s="20" t="s">
        <v>77</v>
      </c>
      <c r="D127" s="19">
        <v>1</v>
      </c>
      <c r="E127" s="19"/>
      <c r="F127" s="20"/>
      <c r="G127" s="31" t="s">
        <v>213</v>
      </c>
      <c r="H127" s="31" t="s">
        <v>141</v>
      </c>
      <c r="I127" s="28" t="s">
        <v>214</v>
      </c>
      <c r="J127" s="22" t="s">
        <v>30</v>
      </c>
    </row>
    <row r="128" spans="1:10" ht="38.25" customHeight="1">
      <c r="A128" s="18">
        <v>41241</v>
      </c>
      <c r="B128" s="34" t="s">
        <v>340</v>
      </c>
      <c r="C128" s="20" t="s">
        <v>77</v>
      </c>
      <c r="D128" s="19">
        <v>1</v>
      </c>
      <c r="E128" s="19"/>
      <c r="F128" s="20"/>
      <c r="G128" s="31" t="s">
        <v>341</v>
      </c>
      <c r="H128" s="31" t="s">
        <v>146</v>
      </c>
      <c r="I128" s="28"/>
      <c r="J128" s="22" t="s">
        <v>32</v>
      </c>
    </row>
    <row r="129" spans="1:10" ht="38.25" customHeight="1">
      <c r="A129" s="55" t="s">
        <v>369</v>
      </c>
      <c r="B129" s="56">
        <v>6</v>
      </c>
      <c r="C129" s="54" t="s">
        <v>77</v>
      </c>
      <c r="D129" s="56">
        <v>5</v>
      </c>
      <c r="E129" s="56">
        <v>2</v>
      </c>
      <c r="F129" s="20"/>
      <c r="G129" s="31"/>
      <c r="H129" s="31"/>
      <c r="I129" s="28"/>
      <c r="J129" s="22"/>
    </row>
    <row r="130" spans="1:10" ht="38.25" customHeight="1">
      <c r="A130" s="18"/>
      <c r="B130" s="34"/>
      <c r="C130" s="20"/>
      <c r="D130" s="19"/>
      <c r="E130" s="19"/>
      <c r="F130" s="20"/>
      <c r="G130" s="31"/>
      <c r="H130" s="31"/>
      <c r="I130" s="28"/>
      <c r="J130" s="22"/>
    </row>
    <row r="131" spans="1:10" ht="38.25" customHeight="1">
      <c r="A131" s="18">
        <v>40943</v>
      </c>
      <c r="B131" s="19"/>
      <c r="C131" s="20" t="s">
        <v>70</v>
      </c>
      <c r="D131" s="19"/>
      <c r="E131" s="19">
        <v>1</v>
      </c>
      <c r="F131" s="20"/>
      <c r="G131" s="31" t="s">
        <v>71</v>
      </c>
      <c r="H131" s="31" t="s">
        <v>65</v>
      </c>
      <c r="I131" s="28"/>
      <c r="J131" s="22" t="s">
        <v>30</v>
      </c>
    </row>
    <row r="132" spans="1:10" ht="38.25" customHeight="1">
      <c r="A132" s="18">
        <v>41007</v>
      </c>
      <c r="B132" s="19"/>
      <c r="C132" s="20" t="s">
        <v>70</v>
      </c>
      <c r="D132" s="19">
        <v>1</v>
      </c>
      <c r="E132" s="19"/>
      <c r="F132" s="20"/>
      <c r="G132" s="31" t="s">
        <v>343</v>
      </c>
      <c r="H132" s="31" t="s">
        <v>153</v>
      </c>
      <c r="I132" s="28"/>
      <c r="J132" s="22" t="s">
        <v>342</v>
      </c>
    </row>
    <row r="133" spans="1:10" ht="38.25" customHeight="1">
      <c r="A133" s="18">
        <v>41140</v>
      </c>
      <c r="B133" s="34"/>
      <c r="C133" s="20" t="s">
        <v>70</v>
      </c>
      <c r="D133" s="19"/>
      <c r="E133" s="19">
        <v>1</v>
      </c>
      <c r="F133" s="20"/>
      <c r="G133" s="31" t="s">
        <v>215</v>
      </c>
      <c r="H133" s="31" t="s">
        <v>216</v>
      </c>
      <c r="I133" s="28"/>
      <c r="J133" s="22" t="s">
        <v>30</v>
      </c>
    </row>
    <row r="134" spans="1:10" ht="38.25" customHeight="1">
      <c r="A134" s="18">
        <v>41173</v>
      </c>
      <c r="B134" s="34" t="s">
        <v>279</v>
      </c>
      <c r="C134" s="20" t="s">
        <v>70</v>
      </c>
      <c r="D134" s="19"/>
      <c r="E134" s="19">
        <v>1</v>
      </c>
      <c r="F134" s="20"/>
      <c r="G134" s="31" t="s">
        <v>280</v>
      </c>
      <c r="H134" s="31" t="s">
        <v>153</v>
      </c>
      <c r="I134" s="28" t="s">
        <v>281</v>
      </c>
      <c r="J134" s="22" t="s">
        <v>103</v>
      </c>
    </row>
    <row r="135" spans="1:10" ht="38.25" customHeight="1">
      <c r="A135" s="18">
        <v>41178</v>
      </c>
      <c r="B135" s="34"/>
      <c r="C135" s="20" t="s">
        <v>70</v>
      </c>
      <c r="D135" s="19"/>
      <c r="E135" s="19">
        <v>1</v>
      </c>
      <c r="F135" s="20"/>
      <c r="G135" s="31" t="s">
        <v>282</v>
      </c>
      <c r="H135" s="31" t="s">
        <v>93</v>
      </c>
      <c r="I135" s="28"/>
      <c r="J135" s="22" t="s">
        <v>42</v>
      </c>
    </row>
    <row r="136" spans="1:10" ht="38.25" customHeight="1">
      <c r="A136" s="18">
        <v>41184</v>
      </c>
      <c r="B136" s="34"/>
      <c r="C136" s="20" t="s">
        <v>70</v>
      </c>
      <c r="D136" s="19">
        <v>1</v>
      </c>
      <c r="E136" s="19"/>
      <c r="F136" s="20"/>
      <c r="G136" s="31" t="s">
        <v>295</v>
      </c>
      <c r="H136" s="31" t="s">
        <v>65</v>
      </c>
      <c r="I136" s="28" t="s">
        <v>294</v>
      </c>
      <c r="J136" s="22" t="s">
        <v>103</v>
      </c>
    </row>
    <row r="137" spans="1:10" ht="38.25" customHeight="1">
      <c r="A137" s="55" t="s">
        <v>369</v>
      </c>
      <c r="B137" s="56">
        <v>6</v>
      </c>
      <c r="C137" s="54" t="s">
        <v>70</v>
      </c>
      <c r="D137" s="56">
        <v>2</v>
      </c>
      <c r="E137" s="56">
        <v>4</v>
      </c>
      <c r="F137" s="20"/>
      <c r="G137" s="31"/>
      <c r="H137" s="31"/>
      <c r="I137" s="28"/>
      <c r="J137" s="22"/>
    </row>
    <row r="138" spans="1:10" ht="38.25" customHeight="1">
      <c r="A138" s="18"/>
      <c r="B138" s="34"/>
      <c r="C138" s="20"/>
      <c r="D138" s="19"/>
      <c r="E138" s="19"/>
      <c r="F138" s="20"/>
      <c r="G138" s="31"/>
      <c r="H138" s="31"/>
      <c r="I138" s="28"/>
      <c r="J138" s="22"/>
    </row>
    <row r="139" spans="1:10" ht="38.25" customHeight="1">
      <c r="A139" s="18">
        <v>40944</v>
      </c>
      <c r="B139" s="19" t="s">
        <v>86</v>
      </c>
      <c r="C139" s="20" t="s">
        <v>136</v>
      </c>
      <c r="D139" s="19">
        <v>4</v>
      </c>
      <c r="E139" s="19"/>
      <c r="F139" s="20"/>
      <c r="G139" s="31" t="s">
        <v>87</v>
      </c>
      <c r="H139" s="31" t="s">
        <v>65</v>
      </c>
      <c r="I139" s="28" t="s">
        <v>88</v>
      </c>
      <c r="J139" s="22" t="s">
        <v>89</v>
      </c>
    </row>
    <row r="140" spans="1:10" ht="38.25" customHeight="1">
      <c r="A140" s="18">
        <v>40993</v>
      </c>
      <c r="B140" s="19" t="s">
        <v>135</v>
      </c>
      <c r="C140" s="20" t="s">
        <v>136</v>
      </c>
      <c r="D140" s="19">
        <v>1</v>
      </c>
      <c r="E140" s="19"/>
      <c r="F140" s="20"/>
      <c r="G140" s="31" t="s">
        <v>137</v>
      </c>
      <c r="H140" s="31" t="s">
        <v>138</v>
      </c>
      <c r="I140" s="28"/>
      <c r="J140" s="22" t="s">
        <v>30</v>
      </c>
    </row>
    <row r="141" spans="1:10" ht="38.25" customHeight="1">
      <c r="A141" s="18">
        <v>41006</v>
      </c>
      <c r="B141" s="19" t="s">
        <v>139</v>
      </c>
      <c r="C141" s="20" t="s">
        <v>136</v>
      </c>
      <c r="D141" s="19">
        <v>1</v>
      </c>
      <c r="E141" s="19"/>
      <c r="F141" s="20"/>
      <c r="G141" s="31" t="s">
        <v>87</v>
      </c>
      <c r="H141" s="31" t="s">
        <v>65</v>
      </c>
      <c r="I141" s="28"/>
      <c r="J141" s="22" t="s">
        <v>30</v>
      </c>
    </row>
    <row r="142" spans="1:10" ht="38.25" customHeight="1">
      <c r="A142" s="18">
        <v>41038</v>
      </c>
      <c r="B142" s="34"/>
      <c r="C142" s="20" t="s">
        <v>136</v>
      </c>
      <c r="D142" s="19">
        <v>4</v>
      </c>
      <c r="E142" s="19"/>
      <c r="F142" s="20"/>
      <c r="G142" s="31" t="s">
        <v>347</v>
      </c>
      <c r="H142" s="31" t="s">
        <v>346</v>
      </c>
      <c r="I142" s="28"/>
      <c r="J142" s="22" t="s">
        <v>342</v>
      </c>
    </row>
    <row r="143" spans="1:10" ht="38.25" customHeight="1">
      <c r="A143" s="18">
        <v>41066</v>
      </c>
      <c r="B143" s="34"/>
      <c r="C143" s="20" t="s">
        <v>136</v>
      </c>
      <c r="D143" s="19">
        <v>1</v>
      </c>
      <c r="E143" s="19"/>
      <c r="F143" s="20"/>
      <c r="G143" s="31" t="s">
        <v>348</v>
      </c>
      <c r="H143" s="31" t="s">
        <v>346</v>
      </c>
      <c r="I143" s="28"/>
      <c r="J143" s="22" t="s">
        <v>342</v>
      </c>
    </row>
    <row r="144" spans="1:10" ht="38.25" customHeight="1">
      <c r="A144" s="18">
        <v>41071</v>
      </c>
      <c r="B144" s="34"/>
      <c r="C144" s="20" t="s">
        <v>136</v>
      </c>
      <c r="D144" s="19">
        <v>1</v>
      </c>
      <c r="E144" s="19"/>
      <c r="F144" s="20"/>
      <c r="G144" s="31" t="s">
        <v>348</v>
      </c>
      <c r="H144" s="31" t="s">
        <v>346</v>
      </c>
      <c r="I144" s="28"/>
      <c r="J144" s="22" t="s">
        <v>342</v>
      </c>
    </row>
    <row r="145" spans="1:10" ht="38.25" customHeight="1">
      <c r="A145" s="18">
        <v>41074</v>
      </c>
      <c r="B145" s="34"/>
      <c r="C145" s="20" t="s">
        <v>136</v>
      </c>
      <c r="D145" s="19">
        <v>1</v>
      </c>
      <c r="E145" s="19"/>
      <c r="F145" s="20"/>
      <c r="G145" s="31" t="s">
        <v>348</v>
      </c>
      <c r="H145" s="31" t="s">
        <v>346</v>
      </c>
      <c r="I145" s="28"/>
      <c r="J145" s="22" t="s">
        <v>342</v>
      </c>
    </row>
    <row r="146" spans="1:10" ht="38.25" customHeight="1">
      <c r="A146" s="18">
        <v>41075</v>
      </c>
      <c r="B146" s="34"/>
      <c r="C146" s="20" t="s">
        <v>136</v>
      </c>
      <c r="D146" s="19">
        <v>2</v>
      </c>
      <c r="E146" s="19"/>
      <c r="F146" s="20"/>
      <c r="G146" s="31" t="s">
        <v>348</v>
      </c>
      <c r="H146" s="31" t="s">
        <v>346</v>
      </c>
      <c r="I146" s="28"/>
      <c r="J146" s="22" t="s">
        <v>342</v>
      </c>
    </row>
    <row r="147" spans="1:10" ht="38.25" customHeight="1">
      <c r="A147" s="18">
        <v>41093</v>
      </c>
      <c r="B147" s="34"/>
      <c r="C147" s="20" t="s">
        <v>136</v>
      </c>
      <c r="D147" s="19">
        <v>1</v>
      </c>
      <c r="E147" s="19"/>
      <c r="F147" s="20"/>
      <c r="G147" s="31" t="s">
        <v>348</v>
      </c>
      <c r="H147" s="31" t="s">
        <v>346</v>
      </c>
      <c r="I147" s="28"/>
      <c r="J147" s="22" t="s">
        <v>342</v>
      </c>
    </row>
    <row r="148" spans="1:10" ht="38.25" customHeight="1">
      <c r="A148" s="18">
        <v>41167</v>
      </c>
      <c r="B148" s="33" t="s">
        <v>325</v>
      </c>
      <c r="C148" s="20" t="s">
        <v>136</v>
      </c>
      <c r="D148" s="19">
        <v>2</v>
      </c>
      <c r="E148" s="19"/>
      <c r="F148" s="20"/>
      <c r="G148" s="31" t="s">
        <v>87</v>
      </c>
      <c r="H148" s="31" t="s">
        <v>65</v>
      </c>
      <c r="I148" s="28"/>
      <c r="J148" s="22" t="s">
        <v>30</v>
      </c>
    </row>
    <row r="149" spans="1:10" ht="38.25" customHeight="1">
      <c r="A149" s="18">
        <v>41169</v>
      </c>
      <c r="B149" s="34"/>
      <c r="C149" s="20" t="s">
        <v>136</v>
      </c>
      <c r="D149" s="19">
        <v>3</v>
      </c>
      <c r="E149" s="19"/>
      <c r="F149" s="20"/>
      <c r="G149" s="31" t="s">
        <v>308</v>
      </c>
      <c r="H149" s="31" t="s">
        <v>65</v>
      </c>
      <c r="I149" s="28"/>
      <c r="J149" s="22" t="s">
        <v>89</v>
      </c>
    </row>
    <row r="150" spans="1:10" ht="38.25" customHeight="1">
      <c r="A150" s="18">
        <v>41182</v>
      </c>
      <c r="B150" s="34"/>
      <c r="C150" s="20" t="s">
        <v>136</v>
      </c>
      <c r="D150" s="19">
        <v>2</v>
      </c>
      <c r="E150" s="19"/>
      <c r="F150" s="20"/>
      <c r="G150" s="31" t="s">
        <v>308</v>
      </c>
      <c r="H150" s="31" t="s">
        <v>65</v>
      </c>
      <c r="I150" s="28"/>
      <c r="J150" s="22" t="s">
        <v>89</v>
      </c>
    </row>
    <row r="151" spans="1:10" ht="38.25" customHeight="1">
      <c r="A151" s="18">
        <v>41189</v>
      </c>
      <c r="B151" s="34" t="s">
        <v>326</v>
      </c>
      <c r="C151" s="20" t="s">
        <v>136</v>
      </c>
      <c r="D151" s="19">
        <v>1</v>
      </c>
      <c r="E151" s="19"/>
      <c r="F151" s="20"/>
      <c r="G151" s="31" t="s">
        <v>87</v>
      </c>
      <c r="H151" s="31" t="s">
        <v>65</v>
      </c>
      <c r="I151" s="28"/>
      <c r="J151" s="22" t="s">
        <v>30</v>
      </c>
    </row>
    <row r="152" spans="1:10" ht="38.25" customHeight="1">
      <c r="A152" s="18">
        <v>41202</v>
      </c>
      <c r="B152" s="33" t="s">
        <v>327</v>
      </c>
      <c r="C152" s="20" t="s">
        <v>136</v>
      </c>
      <c r="D152" s="19">
        <v>2</v>
      </c>
      <c r="E152" s="19"/>
      <c r="F152" s="20"/>
      <c r="G152" s="31" t="s">
        <v>87</v>
      </c>
      <c r="H152" s="31" t="s">
        <v>65</v>
      </c>
      <c r="I152" s="28"/>
      <c r="J152" s="22" t="s">
        <v>30</v>
      </c>
    </row>
    <row r="153" spans="1:10" ht="38.25" customHeight="1">
      <c r="A153" s="18">
        <v>41202</v>
      </c>
      <c r="B153" s="33" t="s">
        <v>328</v>
      </c>
      <c r="C153" s="20" t="s">
        <v>136</v>
      </c>
      <c r="D153" s="19">
        <v>1</v>
      </c>
      <c r="E153" s="19"/>
      <c r="F153" s="20"/>
      <c r="G153" s="31" t="s">
        <v>329</v>
      </c>
      <c r="H153" s="31" t="s">
        <v>65</v>
      </c>
      <c r="I153" s="28"/>
      <c r="J153" s="22" t="s">
        <v>30</v>
      </c>
    </row>
    <row r="154" spans="1:10" ht="38.25" customHeight="1">
      <c r="A154" s="18">
        <v>41244</v>
      </c>
      <c r="B154" s="34"/>
      <c r="C154" s="20" t="s">
        <v>136</v>
      </c>
      <c r="D154" s="19">
        <v>1</v>
      </c>
      <c r="E154" s="19"/>
      <c r="F154" s="20"/>
      <c r="G154" s="31" t="s">
        <v>308</v>
      </c>
      <c r="H154" s="31" t="s">
        <v>65</v>
      </c>
      <c r="I154" s="28"/>
      <c r="J154" s="22" t="s">
        <v>89</v>
      </c>
    </row>
    <row r="155" spans="1:10" ht="38.25" customHeight="1">
      <c r="A155" s="18">
        <v>41245</v>
      </c>
      <c r="B155" s="19"/>
      <c r="C155" s="20" t="s">
        <v>136</v>
      </c>
      <c r="D155" s="19">
        <v>1</v>
      </c>
      <c r="E155" s="19"/>
      <c r="F155" s="20"/>
      <c r="G155" s="31" t="s">
        <v>308</v>
      </c>
      <c r="H155" s="31" t="s">
        <v>65</v>
      </c>
      <c r="I155" s="28"/>
      <c r="J155" s="22" t="s">
        <v>89</v>
      </c>
    </row>
    <row r="156" spans="1:10" ht="38.25" customHeight="1">
      <c r="A156" s="18">
        <v>41251</v>
      </c>
      <c r="B156" s="19"/>
      <c r="C156" s="20" t="s">
        <v>136</v>
      </c>
      <c r="D156" s="19"/>
      <c r="E156" s="19">
        <v>1</v>
      </c>
      <c r="F156" s="20"/>
      <c r="G156" s="31" t="s">
        <v>309</v>
      </c>
      <c r="H156" s="31" t="s">
        <v>258</v>
      </c>
      <c r="I156" s="28" t="s">
        <v>310</v>
      </c>
      <c r="J156" s="22" t="s">
        <v>103</v>
      </c>
    </row>
    <row r="157" spans="1:10" ht="38.25" customHeight="1">
      <c r="A157" s="55" t="s">
        <v>369</v>
      </c>
      <c r="B157" s="56">
        <f>157-139</f>
        <v>18</v>
      </c>
      <c r="C157" s="54" t="s">
        <v>136</v>
      </c>
      <c r="D157" s="56">
        <f>SUM(D139:D156)</f>
        <v>29</v>
      </c>
      <c r="E157" s="56">
        <f>SUM(E139:E156)</f>
        <v>1</v>
      </c>
      <c r="F157" s="20"/>
      <c r="G157" s="31"/>
      <c r="H157" s="31"/>
      <c r="I157" s="28"/>
      <c r="J157" s="22"/>
    </row>
    <row r="158" spans="1:10" ht="38.25" customHeight="1">
      <c r="A158" s="18"/>
      <c r="B158" s="19"/>
      <c r="C158" s="20"/>
      <c r="D158" s="19"/>
      <c r="E158" s="19"/>
      <c r="F158" s="20"/>
      <c r="G158" s="31"/>
      <c r="H158" s="31"/>
      <c r="I158" s="28"/>
      <c r="J158" s="22"/>
    </row>
    <row r="159" spans="1:10" ht="30" customHeight="1">
      <c r="A159" s="18">
        <v>41029</v>
      </c>
      <c r="B159" s="34" t="s">
        <v>139</v>
      </c>
      <c r="C159" s="20" t="s">
        <v>229</v>
      </c>
      <c r="D159" s="19">
        <v>5</v>
      </c>
      <c r="E159" s="19"/>
      <c r="F159" s="20"/>
      <c r="G159" s="31" t="s">
        <v>230</v>
      </c>
      <c r="H159" s="31" t="s">
        <v>138</v>
      </c>
      <c r="I159" s="28" t="s">
        <v>231</v>
      </c>
      <c r="J159" s="22" t="s">
        <v>232</v>
      </c>
    </row>
    <row r="160" spans="1:10" ht="51.75" customHeight="1">
      <c r="A160" s="57" t="s">
        <v>370</v>
      </c>
      <c r="B160" s="58">
        <v>1</v>
      </c>
      <c r="C160" s="59" t="s">
        <v>229</v>
      </c>
      <c r="D160" s="58">
        <v>5</v>
      </c>
      <c r="E160" s="58">
        <v>0</v>
      </c>
      <c r="F160" s="46"/>
      <c r="G160" s="47"/>
      <c r="H160" s="47"/>
      <c r="I160" s="48"/>
      <c r="J160" s="21"/>
    </row>
    <row r="161" spans="1:10" ht="30" customHeight="1">
      <c r="A161" s="44"/>
      <c r="B161" s="45"/>
      <c r="C161" s="46"/>
      <c r="D161" s="45"/>
      <c r="E161" s="45"/>
      <c r="F161" s="46"/>
      <c r="G161" s="47"/>
      <c r="H161" s="47"/>
      <c r="I161" s="48"/>
      <c r="J161" s="21"/>
    </row>
    <row r="162" spans="1:10" ht="30" customHeight="1" thickBot="1">
      <c r="A162" s="23"/>
      <c r="B162" s="24"/>
      <c r="C162" s="25"/>
      <c r="D162" s="24"/>
      <c r="E162" s="24"/>
      <c r="F162" s="25"/>
      <c r="G162" s="25"/>
      <c r="H162" s="25"/>
      <c r="I162" s="26"/>
      <c r="J162" s="27"/>
    </row>
    <row r="163" ht="13.5" thickTop="1">
      <c r="I163" s="5" t="s">
        <v>14</v>
      </c>
    </row>
    <row r="164" ht="12.75">
      <c r="A164" t="s">
        <v>7</v>
      </c>
    </row>
    <row r="165" ht="12.75">
      <c r="A165" t="s">
        <v>39</v>
      </c>
    </row>
    <row r="166" ht="12.75">
      <c r="A166" t="s">
        <v>8</v>
      </c>
    </row>
    <row r="167" ht="12.75">
      <c r="A167" t="s">
        <v>17</v>
      </c>
    </row>
    <row r="168" ht="12.75">
      <c r="A168" t="s">
        <v>21</v>
      </c>
    </row>
    <row r="169" ht="12.75">
      <c r="A169" t="s">
        <v>18</v>
      </c>
    </row>
    <row r="171" ht="12.75">
      <c r="A171" t="s">
        <v>9</v>
      </c>
    </row>
    <row r="173" spans="9:10" ht="12.75">
      <c r="I173" s="15" t="s">
        <v>12</v>
      </c>
      <c r="J173" s="11" t="s">
        <v>13</v>
      </c>
    </row>
    <row r="174" spans="9:10" ht="12.75">
      <c r="I174" s="8" t="s">
        <v>28</v>
      </c>
      <c r="J174" s="12" t="s">
        <v>26</v>
      </c>
    </row>
    <row r="175" spans="1:10" ht="12.75">
      <c r="A175" s="60" t="s">
        <v>371</v>
      </c>
      <c r="B175" s="61" t="s">
        <v>363</v>
      </c>
      <c r="C175" s="62" t="s">
        <v>364</v>
      </c>
      <c r="D175" s="61"/>
      <c r="E175" s="63"/>
      <c r="F175" s="62" t="s">
        <v>365</v>
      </c>
      <c r="G175" s="64" t="s">
        <v>366</v>
      </c>
      <c r="I175" s="8" t="s">
        <v>29</v>
      </c>
      <c r="J175" s="12" t="s">
        <v>30</v>
      </c>
    </row>
    <row r="176" spans="1:10" ht="12.75">
      <c r="A176" s="65"/>
      <c r="B176" s="66"/>
      <c r="C176" s="67"/>
      <c r="D176" s="66"/>
      <c r="E176" s="67"/>
      <c r="F176" s="67"/>
      <c r="G176" s="68"/>
      <c r="I176" s="8" t="s">
        <v>47</v>
      </c>
      <c r="J176" s="12" t="s">
        <v>45</v>
      </c>
    </row>
    <row r="177" spans="1:10" ht="12.75">
      <c r="A177" s="65" t="s">
        <v>22</v>
      </c>
      <c r="B177" s="49">
        <v>62</v>
      </c>
      <c r="C177" s="69">
        <f>F177+G177</f>
        <v>70</v>
      </c>
      <c r="D177" s="49"/>
      <c r="E177" s="67"/>
      <c r="F177" s="69">
        <v>49</v>
      </c>
      <c r="G177" s="12">
        <v>21</v>
      </c>
      <c r="I177" s="8" t="s">
        <v>48</v>
      </c>
      <c r="J177" s="12" t="s">
        <v>42</v>
      </c>
    </row>
    <row r="178" spans="1:10" ht="12.75">
      <c r="A178" s="65" t="s">
        <v>197</v>
      </c>
      <c r="B178" s="49">
        <v>5</v>
      </c>
      <c r="C178" s="69">
        <f aca="true" t="shared" si="0" ref="C178:C184">F178+G178</f>
        <v>5</v>
      </c>
      <c r="D178" s="49"/>
      <c r="E178" s="67"/>
      <c r="F178" s="69">
        <v>2</v>
      </c>
      <c r="G178" s="12">
        <v>3</v>
      </c>
      <c r="I178" s="8" t="s">
        <v>33</v>
      </c>
      <c r="J178" s="12" t="s">
        <v>34</v>
      </c>
    </row>
    <row r="179" spans="1:10" ht="12.75">
      <c r="A179" s="65" t="s">
        <v>77</v>
      </c>
      <c r="B179" s="49">
        <v>6</v>
      </c>
      <c r="C179" s="69">
        <f t="shared" si="0"/>
        <v>7</v>
      </c>
      <c r="D179" s="49"/>
      <c r="E179" s="67"/>
      <c r="F179" s="69">
        <v>5</v>
      </c>
      <c r="G179" s="12">
        <v>2</v>
      </c>
      <c r="I179" s="8" t="s">
        <v>25</v>
      </c>
      <c r="J179" s="12" t="s">
        <v>24</v>
      </c>
    </row>
    <row r="180" spans="1:10" ht="12.75">
      <c r="A180" s="65" t="s">
        <v>38</v>
      </c>
      <c r="B180" s="49">
        <v>11</v>
      </c>
      <c r="C180" s="69">
        <f t="shared" si="0"/>
        <v>7</v>
      </c>
      <c r="D180" s="49"/>
      <c r="E180" s="67"/>
      <c r="F180" s="69">
        <v>2</v>
      </c>
      <c r="G180" s="12">
        <v>5</v>
      </c>
      <c r="I180" s="8" t="s">
        <v>31</v>
      </c>
      <c r="J180" s="12" t="s">
        <v>32</v>
      </c>
    </row>
    <row r="181" spans="1:10" ht="12.75">
      <c r="A181" s="65" t="s">
        <v>70</v>
      </c>
      <c r="B181" s="49">
        <v>6</v>
      </c>
      <c r="C181" s="69">
        <f t="shared" si="0"/>
        <v>6</v>
      </c>
      <c r="D181" s="49"/>
      <c r="E181" s="67"/>
      <c r="F181" s="69">
        <v>2</v>
      </c>
      <c r="G181" s="12">
        <v>4</v>
      </c>
      <c r="I181" s="8" t="s">
        <v>84</v>
      </c>
      <c r="J181" s="12" t="s">
        <v>85</v>
      </c>
    </row>
    <row r="182" spans="1:10" ht="12.75">
      <c r="A182" s="65" t="s">
        <v>202</v>
      </c>
      <c r="B182" s="49">
        <v>2</v>
      </c>
      <c r="C182" s="69">
        <f t="shared" si="0"/>
        <v>3</v>
      </c>
      <c r="D182" s="49"/>
      <c r="E182" s="67"/>
      <c r="F182" s="69">
        <v>3</v>
      </c>
      <c r="G182" s="12">
        <v>0</v>
      </c>
      <c r="I182" s="8" t="s">
        <v>96</v>
      </c>
      <c r="J182" s="12" t="s">
        <v>95</v>
      </c>
    </row>
    <row r="183" spans="1:10" ht="12.75">
      <c r="A183" s="65" t="s">
        <v>136</v>
      </c>
      <c r="B183" s="49">
        <v>18</v>
      </c>
      <c r="C183" s="69">
        <f t="shared" si="0"/>
        <v>30</v>
      </c>
      <c r="D183" s="49"/>
      <c r="E183" s="67"/>
      <c r="F183" s="69">
        <v>29</v>
      </c>
      <c r="G183" s="12">
        <v>1</v>
      </c>
      <c r="I183" s="8" t="s">
        <v>104</v>
      </c>
      <c r="J183" s="12" t="s">
        <v>103</v>
      </c>
    </row>
    <row r="184" spans="1:10" ht="12.75">
      <c r="A184" s="65" t="s">
        <v>105</v>
      </c>
      <c r="B184" s="49">
        <v>28</v>
      </c>
      <c r="C184" s="69">
        <f t="shared" si="0"/>
        <v>119</v>
      </c>
      <c r="D184" s="49"/>
      <c r="E184" s="67"/>
      <c r="F184" s="69">
        <v>119</v>
      </c>
      <c r="G184" s="12">
        <v>0</v>
      </c>
      <c r="I184" s="8" t="s">
        <v>36</v>
      </c>
      <c r="J184" s="12" t="s">
        <v>35</v>
      </c>
    </row>
    <row r="185" spans="1:10" ht="12.75">
      <c r="A185" s="65" t="s">
        <v>229</v>
      </c>
      <c r="B185" s="49">
        <v>1</v>
      </c>
      <c r="C185" s="69">
        <v>5</v>
      </c>
      <c r="D185" s="49"/>
      <c r="E185" s="67"/>
      <c r="F185" s="69">
        <v>5</v>
      </c>
      <c r="G185" s="12">
        <v>0</v>
      </c>
      <c r="I185" s="8" t="s">
        <v>298</v>
      </c>
      <c r="J185" s="12" t="s">
        <v>297</v>
      </c>
    </row>
    <row r="186" spans="1:10" ht="12.75">
      <c r="A186" s="65"/>
      <c r="B186" s="66"/>
      <c r="C186" s="69"/>
      <c r="D186" s="66"/>
      <c r="E186" s="67"/>
      <c r="F186" s="69"/>
      <c r="G186" s="12"/>
      <c r="I186" s="8" t="s">
        <v>112</v>
      </c>
      <c r="J186" s="12" t="s">
        <v>111</v>
      </c>
    </row>
    <row r="187" spans="1:10" ht="12.75">
      <c r="A187" s="65" t="s">
        <v>367</v>
      </c>
      <c r="B187" s="49">
        <f>SUM(B177:B185)</f>
        <v>139</v>
      </c>
      <c r="C187" s="49">
        <f>SUM(C177:C185)</f>
        <v>252</v>
      </c>
      <c r="D187" s="49"/>
      <c r="E187" s="67"/>
      <c r="F187" s="69"/>
      <c r="G187" s="12"/>
      <c r="I187" s="8" t="s">
        <v>145</v>
      </c>
      <c r="J187" s="12" t="s">
        <v>89</v>
      </c>
    </row>
    <row r="188" spans="1:10" ht="12.75">
      <c r="A188" s="65"/>
      <c r="B188" s="49"/>
      <c r="C188" s="67"/>
      <c r="D188" s="49"/>
      <c r="E188" s="69"/>
      <c r="F188" s="69"/>
      <c r="G188" s="12"/>
      <c r="I188" s="8" t="s">
        <v>170</v>
      </c>
      <c r="J188" s="12" t="s">
        <v>169</v>
      </c>
    </row>
    <row r="189" spans="1:10" ht="12.75">
      <c r="A189" s="65"/>
      <c r="B189" s="66"/>
      <c r="C189" s="67"/>
      <c r="D189" s="66"/>
      <c r="E189" s="67"/>
      <c r="F189" s="67"/>
      <c r="G189" s="68"/>
      <c r="I189" s="8" t="s">
        <v>233</v>
      </c>
      <c r="J189" s="12" t="s">
        <v>232</v>
      </c>
    </row>
    <row r="190" spans="1:10" ht="12.75">
      <c r="A190" s="70" t="s">
        <v>368</v>
      </c>
      <c r="B190" s="71">
        <v>0</v>
      </c>
      <c r="C190" s="72"/>
      <c r="D190" s="71"/>
      <c r="E190" s="72"/>
      <c r="F190" s="72"/>
      <c r="G190" s="73"/>
      <c r="I190" s="8" t="s">
        <v>238</v>
      </c>
      <c r="J190" s="12" t="s">
        <v>237</v>
      </c>
    </row>
    <row r="191" spans="9:10" ht="12.75">
      <c r="I191" s="42" t="s">
        <v>273</v>
      </c>
      <c r="J191" s="43" t="s">
        <v>274</v>
      </c>
    </row>
    <row r="192" spans="9:10" ht="12.75">
      <c r="I192" s="42" t="s">
        <v>289</v>
      </c>
      <c r="J192" s="43" t="s">
        <v>288</v>
      </c>
    </row>
    <row r="193" spans="9:10" ht="12.75">
      <c r="I193" s="42" t="s">
        <v>306</v>
      </c>
      <c r="J193" s="43" t="s">
        <v>305</v>
      </c>
    </row>
    <row r="194" spans="9:10" ht="12.75">
      <c r="I194" s="42" t="s">
        <v>361</v>
      </c>
      <c r="J194" s="43" t="s">
        <v>342</v>
      </c>
    </row>
    <row r="195" spans="9:10" ht="12.75">
      <c r="I195" s="9"/>
      <c r="J195" s="13"/>
    </row>
  </sheetData>
  <mergeCells count="3">
    <mergeCell ref="A1:I1"/>
    <mergeCell ref="A2:I2"/>
    <mergeCell ref="B3:C3"/>
  </mergeCells>
  <printOptions/>
  <pageMargins left="0.1968503937007874" right="0.1968503937007874" top="0.2362204724409449" bottom="0.2755905511811024" header="0.1968503937007874" footer="0.2362204724409449"/>
  <pageSetup fitToHeight="4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munilla</cp:lastModifiedBy>
  <cp:lastPrinted>2012-12-18T13:16:57Z</cp:lastPrinted>
  <dcterms:created xsi:type="dcterms:W3CDTF">2007-01-29T09:09:46Z</dcterms:created>
  <dcterms:modified xsi:type="dcterms:W3CDTF">2012-12-18T13:21:39Z</dcterms:modified>
  <cp:category/>
  <cp:version/>
  <cp:contentType/>
  <cp:contentStatus/>
</cp:coreProperties>
</file>